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46" yWindow="255" windowWidth="8505" windowHeight="8685" firstSheet="2" activeTab="9"/>
  </bookViews>
  <sheets>
    <sheet name="Detailed Budget" sheetId="1" r:id="rId1"/>
    <sheet name="Summary Budget" sheetId="2" r:id="rId2"/>
    <sheet name="Salaries" sheetId="3" r:id="rId3"/>
    <sheet name="Fringe benefits" sheetId="4" r:id="rId4"/>
    <sheet name="Consultant" sheetId="5" r:id="rId5"/>
    <sheet name="Equipment" sheetId="6" r:id="rId6"/>
    <sheet name="Other Direct Cost" sheetId="7" r:id="rId7"/>
    <sheet name="Others" sheetId="8" r:id="rId8"/>
    <sheet name="SFR Pg 1 Current" sheetId="9" r:id="rId9"/>
    <sheet name="SFR Pg 2 Lifetime" sheetId="10" r:id="rId10"/>
    <sheet name="Co-funding Summary Budget" sheetId="11" r:id="rId11"/>
    <sheet name="Grantee Request Payment Form" sheetId="12" r:id="rId12"/>
    <sheet name="Actual Expenses Detailed" sheetId="13" r:id="rId13"/>
    <sheet name="Actual Expenses - Summary" sheetId="14" r:id="rId14"/>
    <sheet name="Budget Analysis" sheetId="15" r:id="rId15"/>
    <sheet name="Projection of Expenditure" sheetId="16" r:id="rId16"/>
    <sheet name="Projection Instructions" sheetId="17" r:id="rId17"/>
    <sheet name="Bank Reconciliation" sheetId="18" r:id="rId18"/>
    <sheet name="Fixed Asset" sheetId="19" r:id="rId19"/>
    <sheet name="Budget Instructions" sheetId="20" r:id="rId20"/>
    <sheet name="SFR Instructions" sheetId="21" r:id="rId21"/>
  </sheets>
  <definedNames>
    <definedName name="Fiscal_Year_1__Apr_Mar">#REF!</definedName>
    <definedName name="_xlnm.Print_Area" localSheetId="19">'Budget Instructions'!$B$2:$D$26</definedName>
    <definedName name="_xlnm.Print_Area" localSheetId="16">'Projection Instructions'!$B$2:$D$12</definedName>
    <definedName name="_xlnm.Print_Area" localSheetId="8">'SFR Pg 1 Current'!$B$2:$H$54</definedName>
    <definedName name="_xlnm.Print_Area" localSheetId="9">'SFR Pg 2 Lifetime'!$B$2:$K$73</definedName>
    <definedName name="Z_442F96A3_FDFE_4A8F_A2AE_053DE6A40C26_.wvu.PrintArea" localSheetId="19" hidden="1">'Budget Instructions'!$B$2:$D$26</definedName>
    <definedName name="Z_442F96A3_FDFE_4A8F_A2AE_053DE6A40C26_.wvu.PrintArea" localSheetId="16" hidden="1">'Projection Instructions'!$B$2:$D$12</definedName>
    <definedName name="Z_442F96A3_FDFE_4A8F_A2AE_053DE6A40C26_.wvu.PrintArea" localSheetId="8" hidden="1">'SFR Pg 1 Current'!$B$2:$H$54</definedName>
    <definedName name="Z_442F96A3_FDFE_4A8F_A2AE_053DE6A40C26_.wvu.PrintArea" localSheetId="9" hidden="1">'SFR Pg 2 Lifetime'!$B$2:$K$73</definedName>
  </definedNames>
  <calcPr fullCalcOnLoad="1"/>
</workbook>
</file>

<file path=xl/sharedStrings.xml><?xml version="1.0" encoding="utf-8"?>
<sst xmlns="http://schemas.openxmlformats.org/spreadsheetml/2006/main" count="1332" uniqueCount="439">
  <si>
    <t>5.</t>
  </si>
  <si>
    <t>Subtotal Travel</t>
  </si>
  <si>
    <t>6.</t>
  </si>
  <si>
    <t>OFFICE EXPENSES</t>
  </si>
  <si>
    <t>1.</t>
  </si>
  <si>
    <t>SALARIES</t>
  </si>
  <si>
    <t>Subtotal Salary</t>
  </si>
  <si>
    <t>2.</t>
  </si>
  <si>
    <t>FRINGE BENEFITS</t>
  </si>
  <si>
    <t>3.</t>
  </si>
  <si>
    <t>% time</t>
  </si>
  <si>
    <t>4.</t>
  </si>
  <si>
    <t>Subtotal Equipment</t>
  </si>
  <si>
    <t>7.</t>
  </si>
  <si>
    <t>8.</t>
  </si>
  <si>
    <t>9.</t>
  </si>
  <si>
    <t>Qty.</t>
  </si>
  <si>
    <t># Months</t>
  </si>
  <si>
    <t>Life of Project</t>
  </si>
  <si>
    <t>CONSULTANTS</t>
  </si>
  <si>
    <t>TRAVEL/TRANSPORTATION</t>
  </si>
  <si>
    <t>OTHER DIRECT COSTS</t>
  </si>
  <si>
    <t>[@ XX.XX%]</t>
  </si>
  <si>
    <t>SUBAWARDS</t>
  </si>
  <si>
    <t>OTHER</t>
  </si>
  <si>
    <t>10.</t>
  </si>
  <si>
    <t>Submit report to:</t>
  </si>
  <si>
    <t>Project Title</t>
  </si>
  <si>
    <t xml:space="preserve">Amendment #  </t>
  </si>
  <si>
    <t>Salaries*</t>
  </si>
  <si>
    <t>Fringe Benefits (if applicable)*</t>
  </si>
  <si>
    <t>Consultants / Professional Fees*</t>
  </si>
  <si>
    <t>Equipment*</t>
  </si>
  <si>
    <t>Travel, Transportation, and Per Diem</t>
  </si>
  <si>
    <t>Office Expenses</t>
  </si>
  <si>
    <t>Contractual/Subrecipients</t>
  </si>
  <si>
    <t>Other Direct Costs*</t>
  </si>
  <si>
    <t>To be Completed by:</t>
  </si>
  <si>
    <t>USD</t>
  </si>
  <si>
    <t>Wire/Check No</t>
  </si>
  <si>
    <t>Total Interest Earned</t>
  </si>
  <si>
    <t>III.  Certification and Approvals</t>
  </si>
  <si>
    <t>Typed name, Title</t>
  </si>
  <si>
    <t>Signature</t>
  </si>
  <si>
    <t>Date</t>
  </si>
  <si>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</si>
  <si>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HEADER SECTION</t>
  </si>
  <si>
    <t>Submit Reports to:</t>
  </si>
  <si>
    <t>Reporting Period:</t>
  </si>
  <si>
    <t>Enter the period / dates covered by the report (month and year).</t>
  </si>
  <si>
    <t>Enter the day in which the report is completed.</t>
  </si>
  <si>
    <t>Project Title:</t>
  </si>
  <si>
    <t>I.  BUDGET ANALYSIS</t>
  </si>
  <si>
    <t>Expended This Reporting Period:</t>
  </si>
  <si>
    <t>Enter the amount spent during the period covered by this report into the respective line items.</t>
  </si>
  <si>
    <t>II.  SUMMARY OF FUNDS</t>
  </si>
  <si>
    <t>Funds Previously Received:</t>
  </si>
  <si>
    <t>Funds Received this Period:</t>
  </si>
  <si>
    <t>Wire/Check No.:</t>
  </si>
  <si>
    <t>Balance on Hand</t>
  </si>
  <si>
    <t>III.  CERTIFICATION AND APPROVALS</t>
  </si>
  <si>
    <t>Certification and approval:</t>
  </si>
  <si>
    <t>Review:</t>
  </si>
  <si>
    <t>EQUIPMENT</t>
  </si>
  <si>
    <t>A copy of the bank statement and bank reconciliation must be submitted to support the amount stated as the balance on hand.</t>
  </si>
  <si>
    <t xml:space="preserve">Indirect Costs </t>
  </si>
  <si>
    <t>Grant ID No.:</t>
  </si>
  <si>
    <t>Enter the Grant Number shown in the award document.</t>
  </si>
  <si>
    <t>Enter the start date of the award according to the Grant document.</t>
  </si>
  <si>
    <t>Grant End Date:</t>
  </si>
  <si>
    <t>Grantee Name:</t>
  </si>
  <si>
    <t>Enter the Grantee name as shown in the Grant document.</t>
  </si>
  <si>
    <t>Enter the project name as shown in the Grant document.</t>
  </si>
  <si>
    <t>Enter the Current committed Budget less Total Expended to Date.</t>
  </si>
  <si>
    <t>Grantee Authorized Official:</t>
  </si>
  <si>
    <t>11.</t>
  </si>
  <si>
    <t>INDIRECT COSTS</t>
  </si>
  <si>
    <t>This report must be submitted to EAC in accordance with the Grant's financial reporting requirements and indicated due dates.</t>
  </si>
  <si>
    <t>EAC Review and Approval:</t>
  </si>
  <si>
    <t>EAC Award Monitor :</t>
  </si>
  <si>
    <t>EAC HQ Finance:</t>
  </si>
  <si>
    <t>Total Funds Received from EAC:</t>
  </si>
  <si>
    <t>This report must be certified and signed by the Grantee's Authorized Official and committed by EAC's Grant Monitor.</t>
  </si>
  <si>
    <t>In addition to being committed by EAC's Grant Monitor, this report must also be reviewed by the EAC Finance department.</t>
  </si>
  <si>
    <t>Semi-annual Financial Report (SFR) - Page 2</t>
  </si>
  <si>
    <t>TRAVEL / TRANSPORTATION</t>
  </si>
  <si>
    <t>TOTAL PROJECT COST</t>
  </si>
  <si>
    <t>OTHER (Specify)</t>
  </si>
  <si>
    <t>Subtotal Other</t>
  </si>
  <si>
    <t>II.  Summary of EAC Funds</t>
  </si>
  <si>
    <t>I.  Budget Analysis (Current FY)</t>
  </si>
  <si>
    <t>I.  Budget Analysis (Lifetime)</t>
  </si>
  <si>
    <t xml:space="preserve">Staff Category </t>
  </si>
  <si>
    <t>CONSULTANTS/ Tech. Adv.</t>
  </si>
  <si>
    <t>TOTAL Project Cost (US Dollar)</t>
  </si>
  <si>
    <t>EDUCATE A CHILD</t>
  </si>
  <si>
    <t>No. of staff</t>
  </si>
  <si>
    <t>Semi-annual Financial Report (SFR) - Page 1</t>
  </si>
  <si>
    <t>1</t>
  </si>
  <si>
    <t>Monthly Salary</t>
  </si>
  <si>
    <t># months</t>
  </si>
  <si>
    <t>Total Expended to Date for Current Year</t>
  </si>
  <si>
    <t xml:space="preserve"> </t>
  </si>
  <si>
    <t>Remaining Balance of Lifetime Budget</t>
  </si>
  <si>
    <t>Current Year  Budget Funds Remaining</t>
  </si>
  <si>
    <t xml:space="preserve">    of:</t>
  </si>
  <si>
    <t xml:space="preserve">Today's Date:      </t>
  </si>
  <si>
    <t xml:space="preserve">                                                                     Payment:                                  </t>
  </si>
  <si>
    <t xml:space="preserve">          Reporting Period:</t>
  </si>
  <si>
    <t>GRANTEE REQUEST FOR PAYMENT FORM</t>
  </si>
  <si>
    <t>Grant Number:</t>
  </si>
  <si>
    <t>Title of Project:</t>
  </si>
  <si>
    <t>Name of Organisation:</t>
  </si>
  <si>
    <t>Funds Request for Estimated Period:</t>
  </si>
  <si>
    <t>From:</t>
  </si>
  <si>
    <t>EAC funds NOW Requested</t>
  </si>
  <si>
    <t>Total EAC Funds paid including this Payment</t>
  </si>
  <si>
    <t>Grantee Certification/ Approval</t>
  </si>
  <si>
    <t>Approved by:</t>
  </si>
  <si>
    <t>EAC Review and Approval</t>
  </si>
  <si>
    <t>Reviewed By:</t>
  </si>
  <si>
    <t>Approved By:</t>
  </si>
  <si>
    <t>Signature, Date</t>
  </si>
  <si>
    <t>Type Name</t>
  </si>
  <si>
    <t>Type Title</t>
  </si>
  <si>
    <t>Please submit to Mary Joy Pigozzi (mpigozzi@eaa.org.qa) and copy Salam Yacoub (syacoub@eaa.org.qa).</t>
  </si>
  <si>
    <t xml:space="preserve">Prepared By: </t>
  </si>
  <si>
    <t xml:space="preserve">Signature, Date </t>
  </si>
  <si>
    <t>Date:</t>
  </si>
  <si>
    <t>Cost</t>
  </si>
  <si>
    <t>Unit</t>
  </si>
  <si>
    <t xml:space="preserve">Project Year 1 </t>
  </si>
  <si>
    <t xml:space="preserve">Project Year 2 </t>
  </si>
  <si>
    <t>Project Year 3</t>
  </si>
  <si>
    <t>Project Year 1</t>
  </si>
  <si>
    <t>Grantee to complete cells shaded in gray</t>
  </si>
  <si>
    <t>Guarantee:</t>
  </si>
  <si>
    <t>Country:</t>
  </si>
  <si>
    <t>Grant/ Project ID No:</t>
  </si>
  <si>
    <t>Grant/ Project Title:</t>
  </si>
  <si>
    <t>Start Date:</t>
  </si>
  <si>
    <t>(Add colmuns for additional years as necessary)</t>
  </si>
  <si>
    <t>(Insert additional rows as needed)</t>
  </si>
  <si>
    <t>of:</t>
  </si>
  <si>
    <t xml:space="preserve">                              Grant ID Number:</t>
  </si>
  <si>
    <t>DD/MM/YY To: DD/MM/YY</t>
  </si>
  <si>
    <t>Grant Start Date</t>
  </si>
  <si>
    <t>Grant End Date</t>
  </si>
  <si>
    <t>Current Year Approved Budget</t>
  </si>
  <si>
    <t>Grantee Name</t>
  </si>
  <si>
    <t>Grant Start Date:</t>
  </si>
  <si>
    <t>Payment</t>
  </si>
  <si>
    <t>Current Year Approved Budget:</t>
  </si>
  <si>
    <t>Expenses Previously Reported for Current Year:</t>
  </si>
  <si>
    <t>Total Expended to Date for the Current Year:</t>
  </si>
  <si>
    <t>Current Year Budget Funds Remaining:</t>
  </si>
  <si>
    <t>Enter the end date of the project based on the award or latest amendment/ modification.</t>
  </si>
  <si>
    <t xml:space="preserve">Subtotal Office Exenses </t>
  </si>
  <si>
    <t>Subtotal Subawards</t>
  </si>
  <si>
    <t>Subtotal Other Direct Costs</t>
  </si>
  <si>
    <t>Subtotal Consultants/ Tech. Adv.</t>
  </si>
  <si>
    <t>Dr. Mary Joy Pigozzi</t>
  </si>
  <si>
    <t>Submit breakdown of expenses for asterisked amounts (extract of your ledger) -see SFR instructions</t>
  </si>
  <si>
    <t xml:space="preserve">   To:</t>
  </si>
  <si>
    <t>Grantee to complete cells shaded in gray. No entries required in the white cells as these contain formulae.</t>
  </si>
  <si>
    <t>Grantee to complete cells shaded in gray.</t>
  </si>
  <si>
    <t xml:space="preserve">                  Grant ID Number:</t>
  </si>
  <si>
    <t xml:space="preserve">End Date: </t>
  </si>
  <si>
    <t>Actual Expenses to Date - Summary</t>
  </si>
  <si>
    <t xml:space="preserve">                                                                                                  Country:</t>
  </si>
  <si>
    <t xml:space="preserve">                               Payment:                                  </t>
  </si>
  <si>
    <t>Enter the name of EAC office Director.</t>
  </si>
  <si>
    <t>List Disbursement Number according to Appendix 4 of the Grant Agreement on which you are reporting</t>
  </si>
  <si>
    <t>Enter the budget amount for each line item reflected in the Summary Budget in the latest Grant document.  The budget amount for each line item must be in US dollar</t>
  </si>
  <si>
    <t>Enter the amount received as of the beginning of the project prior this reporting period</t>
  </si>
  <si>
    <t>Ensure that the formula result is equal the differences between the Total Funds Received from EAC and the Total Amount Expended lines.  This should equal the total cash on hand at the end of the period.  All unspent funds are to be returned to EAC within the period stated in the Grant.</t>
  </si>
  <si>
    <t>Ensure that the formula result is equal the US Current Committed Amount less Total Funds Received from EAC (US dollars).</t>
  </si>
  <si>
    <r>
      <t xml:space="preserve">Enter the </t>
    </r>
    <r>
      <rPr>
        <i/>
        <sz val="10"/>
        <rFont val="Arial"/>
        <family val="2"/>
      </rPr>
      <t>Total Expended to Date</t>
    </r>
    <r>
      <rPr>
        <sz val="10"/>
        <rFont val="Arial"/>
        <family val="2"/>
      </rPr>
      <t xml:space="preserve"> amounts in each line item from the previous report.</t>
    </r>
  </si>
  <si>
    <r>
      <t xml:space="preserve">Enter the sum of </t>
    </r>
    <r>
      <rPr>
        <i/>
        <sz val="10"/>
        <rFont val="Arial"/>
        <family val="2"/>
      </rPr>
      <t>Total Expenses Previously Reported</t>
    </r>
    <r>
      <rPr>
        <sz val="10"/>
        <rFont val="Arial"/>
        <family val="2"/>
      </rPr>
      <t xml:space="preserve"> and </t>
    </r>
    <r>
      <rPr>
        <i/>
        <sz val="10"/>
        <rFont val="Arial"/>
        <family val="2"/>
      </rPr>
      <t>Expended This Reporting Period.(This is automatically filled if using soft copy).</t>
    </r>
  </si>
  <si>
    <r>
      <t xml:space="preserve">1.  </t>
    </r>
    <r>
      <rPr>
        <b/>
        <u val="single"/>
        <sz val="10"/>
        <rFont val="Arial"/>
        <family val="2"/>
      </rPr>
      <t>Salaries</t>
    </r>
    <r>
      <rPr>
        <sz val="10"/>
        <rFont val="Arial"/>
        <family val="2"/>
      </rPr>
      <t xml:space="preserve"> requires a list of employees by name, position title, and salary paid during the period.</t>
    </r>
  </si>
  <si>
    <r>
      <t xml:space="preserve">2.  </t>
    </r>
    <r>
      <rPr>
        <b/>
        <u val="single"/>
        <sz val="10"/>
        <rFont val="Arial"/>
        <family val="2"/>
      </rPr>
      <t>Fringe Benefits</t>
    </r>
    <r>
      <rPr>
        <sz val="10"/>
        <rFont val="Arial"/>
        <family val="2"/>
      </rPr>
      <t xml:space="preserve"> requires a schedule of benefits/allowances given to employees.</t>
    </r>
  </si>
  <si>
    <r>
      <t xml:space="preserve">3.  </t>
    </r>
    <r>
      <rPr>
        <b/>
        <u val="single"/>
        <sz val="10"/>
        <rFont val="Arial"/>
        <family val="2"/>
      </rPr>
      <t>Consultants and professional fees</t>
    </r>
    <r>
      <rPr>
        <sz val="10"/>
        <rFont val="Arial"/>
        <family val="2"/>
      </rPr>
      <t xml:space="preserve"> requires a list of payments made during the period indicating the name of the payee, daily rate, total paid, and a brief description of the services performed.</t>
    </r>
  </si>
  <si>
    <r>
      <t xml:space="preserve">4.  </t>
    </r>
    <r>
      <rPr>
        <b/>
        <u val="single"/>
        <sz val="10"/>
        <rFont val="Arial"/>
        <family val="2"/>
      </rPr>
      <t>Equipment</t>
    </r>
    <r>
      <rPr>
        <sz val="10"/>
        <rFont val="Arial"/>
        <family val="2"/>
      </rPr>
      <t xml:space="preserve"> requires a description of the equipment, vendor name, amount paid, and the date of purchase.</t>
    </r>
  </si>
  <si>
    <r>
      <t xml:space="preserve">5.  </t>
    </r>
    <r>
      <rPr>
        <b/>
        <u val="single"/>
        <sz val="10"/>
        <rFont val="Arial"/>
        <family val="2"/>
      </rPr>
      <t>Other Direct Costs</t>
    </r>
    <r>
      <rPr>
        <sz val="10"/>
        <rFont val="Arial"/>
        <family val="2"/>
      </rPr>
      <t xml:space="preserve"> requires a schedule of all direct costs associated with project activities that are not allocated to the categories above.</t>
    </r>
  </si>
  <si>
    <r>
      <t xml:space="preserve">Ensure that the formula result is equal the sum of </t>
    </r>
    <r>
      <rPr>
        <i/>
        <sz val="10"/>
        <rFont val="Arial"/>
        <family val="2"/>
      </rPr>
      <t>Funds Previously Received</t>
    </r>
    <r>
      <rPr>
        <sz val="10"/>
        <rFont val="Arial"/>
        <family val="2"/>
      </rPr>
      <t xml:space="preserve"> line and the </t>
    </r>
    <r>
      <rPr>
        <i/>
        <sz val="10"/>
        <rFont val="Arial"/>
        <family val="2"/>
      </rPr>
      <t xml:space="preserve">Funds Received this Period </t>
    </r>
    <r>
      <rPr>
        <sz val="10"/>
        <rFont val="Arial"/>
        <family val="2"/>
      </rPr>
      <t xml:space="preserve">line.  </t>
    </r>
  </si>
  <si>
    <r>
      <t xml:space="preserve">Ensure that the total amount in the </t>
    </r>
    <r>
      <rPr>
        <i/>
        <sz val="10"/>
        <rFont val="Arial"/>
        <family val="2"/>
      </rPr>
      <t>Total Expended to Date</t>
    </r>
    <r>
      <rPr>
        <sz val="10"/>
        <rFont val="Arial"/>
        <family val="2"/>
      </rPr>
      <t xml:space="preserve"> column above are equal.</t>
    </r>
  </si>
  <si>
    <t>USD Committed Remaining: Total USD Committed Less USD Sent as of this Report:</t>
  </si>
  <si>
    <t>*Attachments Required:</t>
  </si>
  <si>
    <t>Country</t>
  </si>
  <si>
    <t>Total Amount Expended:</t>
  </si>
  <si>
    <t>Balance on Hand:</t>
  </si>
  <si>
    <t>Interest Earned:</t>
  </si>
  <si>
    <t xml:space="preserve"> OTHER</t>
  </si>
  <si>
    <t>Life of Project Budget</t>
  </si>
  <si>
    <r>
      <t xml:space="preserve">6.  </t>
    </r>
    <r>
      <rPr>
        <b/>
        <u val="single"/>
        <sz val="10"/>
        <rFont val="Arial"/>
        <family val="2"/>
      </rPr>
      <t>Other</t>
    </r>
    <r>
      <rPr>
        <sz val="10"/>
        <rFont val="Arial"/>
        <family val="2"/>
      </rPr>
      <t xml:space="preserve"> requires a description of other allowable costs in accordance with the Grant document.  The type of expense must be specified.</t>
    </r>
  </si>
  <si>
    <t>Balance on Hand*** (USD amount is estimated at current bank rate)</t>
  </si>
  <si>
    <t>*Attachments required for all line items with an asterisk (*). See SFR instructions for details.
**Documentation may be required.</t>
  </si>
  <si>
    <t>Other*     (Specify) =&gt;</t>
  </si>
  <si>
    <t>Record interest earned if the bank account earns interest. Grantee is allowed to keep $250 annually to cover administrative expenses</t>
  </si>
  <si>
    <t>For budget categories marked with an asterisk (*), attach an itemized list of expenditures for the reporting period as described below:</t>
  </si>
  <si>
    <t>%</t>
  </si>
  <si>
    <t xml:space="preserve">  % Remaining</t>
  </si>
  <si>
    <t xml:space="preserve"> % Remaining</t>
  </si>
  <si>
    <t>Cumulative</t>
  </si>
  <si>
    <t xml:space="preserve">I.  Budget Analysis </t>
  </si>
  <si>
    <t>% Yearly Remainning</t>
  </si>
  <si>
    <t xml:space="preserve">% Difference </t>
  </si>
  <si>
    <t xml:space="preserve">  % Remaining Cumulative</t>
  </si>
  <si>
    <t xml:space="preserve"> Budget Analysis </t>
  </si>
  <si>
    <t xml:space="preserve">Budget Analysis </t>
  </si>
  <si>
    <t xml:space="preserve">    Reporting Period:</t>
  </si>
  <si>
    <t xml:space="preserve">                          Grant ID Number:</t>
  </si>
  <si>
    <t xml:space="preserve">                                                                           Payment:                                  </t>
  </si>
  <si>
    <t xml:space="preserve">                                         Country:</t>
  </si>
  <si>
    <t>Exchange Rate Income (+/-)*</t>
  </si>
  <si>
    <t>Exchange Rate (+/-)</t>
  </si>
  <si>
    <t>Record interest rate gain/loss per the bank published exhanged rate on effective the date of the fund transfer.</t>
  </si>
  <si>
    <t xml:space="preserve">The Semi-annual Financial Report must be submitted to EAC in accordance with the terms and conditions of the Grant.  All amounts must be entered in US dollars. </t>
  </si>
  <si>
    <r>
      <t xml:space="preserve">Note: </t>
    </r>
    <r>
      <rPr>
        <sz val="10"/>
        <rFont val="Arial"/>
        <family val="2"/>
      </rPr>
      <t xml:space="preserve"> If using the electronic version of this report, input should be entered into the shaded areas only. Other areas have formulae for calucations. Enter Current Year results in SFR1, Cumulative Results in SFR2, and Cumulative Approved Budget Inception to Date in Budget Analysis sheets.</t>
    </r>
  </si>
  <si>
    <t>Reporting Date:</t>
  </si>
  <si>
    <t>Enter the name of the country/ countries where your project is being implemented</t>
  </si>
  <si>
    <t>Enter the total amount of all wires or checks received this period.</t>
  </si>
  <si>
    <t>Enter the wire or check number(s) from funds received.</t>
  </si>
  <si>
    <t>Fringe Benefits</t>
  </si>
  <si>
    <t>Schedule of claim from EAC</t>
  </si>
  <si>
    <t>Region1/Country 1</t>
  </si>
  <si>
    <t>Name</t>
  </si>
  <si>
    <t>Title/Position</t>
  </si>
  <si>
    <t xml:space="preserve"> Amount in USD</t>
  </si>
  <si>
    <t>Name of Employee No 1 if available (or any other details could be provided)</t>
  </si>
  <si>
    <t>Name of Employee No 2 if available (or any other details could be provided)</t>
  </si>
  <si>
    <t>Name of Employee No x if available (or any other details could be provided)</t>
  </si>
  <si>
    <t>xxx</t>
  </si>
  <si>
    <t>Region2/Country 2</t>
  </si>
  <si>
    <t>Amount in USD</t>
  </si>
  <si>
    <t>Region xx/Country xx</t>
  </si>
  <si>
    <t>xxxxxxx</t>
  </si>
  <si>
    <t>Salaries</t>
  </si>
  <si>
    <t>Consultant</t>
  </si>
  <si>
    <t>Details</t>
  </si>
  <si>
    <t>Equipment</t>
  </si>
  <si>
    <t>Other Direct Cost</t>
  </si>
  <si>
    <t>Submit report to: Dr. Mary Joy Pigozzi</t>
  </si>
  <si>
    <t>Grant ID Number:</t>
  </si>
  <si>
    <t xml:space="preserve">Payment:           </t>
  </si>
  <si>
    <t>Reporting Period: DD/MM/YY To: DD/MM/YY</t>
  </si>
  <si>
    <t xml:space="preserve">                   EDUCATE A CHILD</t>
  </si>
  <si>
    <t xml:space="preserve">                Salaries Supporting Documents</t>
  </si>
  <si>
    <t>Sub-Category (Sub-Title under Fringe Benefits if needed)</t>
  </si>
  <si>
    <t>Sub-Category (Sub-Title under Salaries if needed)</t>
  </si>
  <si>
    <t xml:space="preserve">                    Fringe Benefits Supporting Documents</t>
  </si>
  <si>
    <t>Sub-Category (Sub-Title under Consutlant if needed)</t>
  </si>
  <si>
    <t xml:space="preserve">                Consultant Supporting Documents</t>
  </si>
  <si>
    <t>Equipment No 1 if available (or any other details could be provided)</t>
  </si>
  <si>
    <t>Equipment No 2 if available (or any other details could be provided)</t>
  </si>
  <si>
    <t>Equipment No x if available (or any other details could be provided)</t>
  </si>
  <si>
    <t>Sub-Category Sub-total</t>
  </si>
  <si>
    <t>Name of Employee/Contract No 1 if available (or any other details could be provided)</t>
  </si>
  <si>
    <t>Name of Employee/Contract No 2 if available (or any other details could be provided)</t>
  </si>
  <si>
    <t>Name of Employee/Contract No x if available (or any other details could be provided)</t>
  </si>
  <si>
    <t>Sub-Category (Sub-Title under Equipment if needed)</t>
  </si>
  <si>
    <t xml:space="preserve">                Equipment Supporting Documents</t>
  </si>
  <si>
    <t xml:space="preserve">                  Other Direct Cost Supporting Documents</t>
  </si>
  <si>
    <t>ODC No 1 if available (or any other details could be provided)</t>
  </si>
  <si>
    <t>ODC No 2 if available (or any other details could be provided)</t>
  </si>
  <si>
    <t>ODC No x if available (or any other details could be provided)</t>
  </si>
  <si>
    <t>Sub-Category (Sub-Title under Other Direct Cost if needed)</t>
  </si>
  <si>
    <t xml:space="preserve">                  Others Supporting Documents</t>
  </si>
  <si>
    <t>Others</t>
  </si>
  <si>
    <t>Sub-Category (Sub-Title under Others if needed)</t>
  </si>
  <si>
    <t>Others No 1 if available (or any other details could be provided)</t>
  </si>
  <si>
    <t>Others No 2 if available (or any other details could be provided)</t>
  </si>
  <si>
    <t>Others No x if available (or any other details could be provided)</t>
  </si>
  <si>
    <t>Detailed Budget Instructions</t>
  </si>
  <si>
    <t>The Detailed Budget worksheet should be used for preparing project annual and lifetime budgets. Add columns for additional years and rows for additional expense lines as needed.</t>
  </si>
  <si>
    <t>The Detailed Budget sheet feeds into the Summary Budget Sheet and so there is no need to make entries in the latter if working with a soft copy file.</t>
  </si>
  <si>
    <t>Base salary details of Staff whose costs will be charged to the Project, listed by name (where available), position, and percentage of their time.</t>
  </si>
  <si>
    <t>If applicable list Fringe Benefits (includes employer payroll taxes and other benefits that may be provided, e.g., employee retirement plans, group health insurance, and life insurance). If a percentage is used, you are still required to include a schedule of benefits/allowances to local and international personnel which should be consistent with local legal provisions.</t>
  </si>
  <si>
    <r>
      <t>Third party individuals providing professional services to the project in the areas where additional professional services are expected</t>
    </r>
    <r>
      <rPr>
        <b/>
        <sz val="10"/>
        <rFont val="Arial"/>
        <family val="2"/>
      </rPr>
      <t xml:space="preserve">. </t>
    </r>
  </si>
  <si>
    <t xml:space="preserve">Allowable Equipment costs must be shown to be necessary for program operations, are divided into the following categories and may include:
• Expendable equipment—this consists of durable items with a unit cost greater than $500, but less than $5000 and an expected life of 2 years or more.  
  For example, computers, cupboards, audio-visual equipment, etc.
• Non-expendable equipment—this consists of durable items with a unit cost of $5000 or more and an expected life of 2 years or more.  
NOTE:  Within one year of project close out EAC will require and need to approve of a disposition plan for major items of equipment (usually those that have been inventoried) that have been purchased with EAC funds.  Examples include vehicles, motorcycles, and generators.
</t>
  </si>
  <si>
    <t>Travel and Transport costs (including fares, accommodation, per diems) for project staff travelling on project duties. (Equipment, such as vehicles and motorcycles, should not be listed under this category.)  EAC will not cover local or international travel that is not directly related to EAC supported activities.</t>
  </si>
  <si>
    <r>
      <t xml:space="preserve">This includes expenses necessary for running the office with a value of US$500 or less per month.  Examples include: communications, office supplies/consumables, utilities, </t>
    </r>
    <r>
      <rPr>
        <sz val="10"/>
        <color indexed="8"/>
        <rFont val="Arial"/>
        <family val="2"/>
      </rPr>
      <t xml:space="preserve">service agreements for the maintenance and repair of photocopy machines, printers, etc.; miscellaneous repair costs for desks, chairs, filing </t>
    </r>
    <r>
      <rPr>
        <sz val="10"/>
        <rFont val="Arial"/>
        <family val="2"/>
      </rPr>
      <t>cabinets</t>
    </r>
    <r>
      <rPr>
        <sz val="10"/>
        <color indexed="8"/>
        <rFont val="Arial"/>
        <family val="2"/>
      </rPr>
      <t xml:space="preserve">, etc. </t>
    </r>
  </si>
  <si>
    <t>Project Funds passed on to other organizations to perform aspects of work in the Project, if applicable</t>
  </si>
  <si>
    <t xml:space="preserve">Other Direct Costs requires a schedule of all direct costs associated with project activities that are not allocated to the categories above. This may typically include:
• Textbooks and materials, training, construction costs, building rental for classrooms, M&amp;E, audits, etc. 
• Vehicle costs such as fuel, oil, spare parts, batteries, chains, tires, labor, parts costs and/or service calls, as well as major repairs performed by an outside entity
• Costs for leasing or renting project equipment such as copy machines, vehicles used in the day-to-day project operations, occasional rental of trucks or vans used 
  for purposes not normally performed by project vehicles, and occasional rental of audio-visual equipment.
• A fair portion of office rent that is specifically attributable to EAC-supported activities may be included here. 
</t>
  </si>
  <si>
    <t xml:space="preserve">This is normally 6 percent of direct project budget/costs excluding capital items, to cover Head Office overhead costs such as accounting and legal expenses, depreciation, insurance, taxes.   </t>
  </si>
  <si>
    <t>Charges such as bank fees should be included here.  The Other expenses must be specified.</t>
  </si>
  <si>
    <t>Actual Expenses to Date - Detailed*</t>
  </si>
  <si>
    <t>Expenses Previously Reported for Current Year (2)</t>
  </si>
  <si>
    <t>Expended This Reporting Period (3)</t>
  </si>
  <si>
    <t>Yearly (1)</t>
  </si>
  <si>
    <t>Lifetime (2)</t>
  </si>
  <si>
    <t>Cumulative Approved Budget Inception To Date (3)</t>
  </si>
  <si>
    <t>(1) Yearly: According to Current SFR1</t>
  </si>
  <si>
    <t>(2) Lifetime: According to Current SFR2</t>
  </si>
  <si>
    <t>Salaries Grand Total (All Regions/Countries)*</t>
  </si>
  <si>
    <t>* To be reported under Expended This Reporting Period Column in SFR1</t>
  </si>
  <si>
    <t>Others Grand Total (All Regions/Countries)*</t>
  </si>
  <si>
    <t>Ensure that the  result is in the US Dollars</t>
  </si>
  <si>
    <t>Ensure that the amounts related to EAC Part</t>
  </si>
  <si>
    <t xml:space="preserve">Add colmuns for more details if needed </t>
  </si>
  <si>
    <t>Insert additional rows for more line-items if needed</t>
  </si>
  <si>
    <t>General Comments:</t>
  </si>
  <si>
    <t>Other Direct Cost Grand Total (All Regions/Countries)*</t>
  </si>
  <si>
    <t>Equipment Grand Total (All Regions/Countries)*</t>
  </si>
  <si>
    <t>Consultant Grand Total (All Regions/Countries)*</t>
  </si>
  <si>
    <t>Fringe Benefits Grand Total (All Regions/Countries)*</t>
  </si>
  <si>
    <t xml:space="preserve">Total Funds Received from EAC to Date </t>
  </si>
  <si>
    <t>Total EAC Amount Expended to Date (1)</t>
  </si>
  <si>
    <t>(1) Total EAC Amount Expended to Date: Total of actual expenditure according to current SFR2</t>
  </si>
  <si>
    <t>(3) Expended This Reporting Period: Enter the amount spent during the period covered by this report into the respective line items and match supporting document</t>
  </si>
  <si>
    <t>(2) Expenses Previously Reported for Current Year: Enter the Total Expended to Date amounts in each line item from the previous report.</t>
  </si>
  <si>
    <t>(1) Current Year Approved Budget: Enter the budget amount for each line item reflected in the Summary Budget in the latest Grant Agreement. The budget amount for each line item must be in US dollar</t>
  </si>
  <si>
    <t>(1) Current Year Approved Budget: Enter the budget amount for each line item reflected in the Summary Budget for current year in the latest Grant Agreement. The budget amount for each line item must be in US dollar</t>
  </si>
  <si>
    <t>EAC</t>
  </si>
  <si>
    <t>Co-Funding Expended This Reporting Period</t>
  </si>
  <si>
    <t>Total EAC Expended Inception to Date</t>
  </si>
  <si>
    <t>Total EAC Expended to Date for Current Year</t>
  </si>
  <si>
    <t xml:space="preserve">EAC Expended This Reporting Period </t>
  </si>
  <si>
    <t>EAC Expenses Previously Reported for Current Year</t>
  </si>
  <si>
    <t>Sub-totals (US$)</t>
  </si>
  <si>
    <t>* Attachments required for all line items with an asterisk  for EAC cost only (*). See SFR instructions for details.
** Documentation may be required.</t>
  </si>
  <si>
    <t xml:space="preserve">Total Expended Inception to Date </t>
  </si>
  <si>
    <t>(2) As per SFR2 reported in the last reporting period</t>
  </si>
  <si>
    <t>Bank Rconciliation</t>
  </si>
  <si>
    <t>Co-funding</t>
  </si>
  <si>
    <t>BRAND</t>
  </si>
  <si>
    <t>FAMILY</t>
  </si>
  <si>
    <t>ITEM NUMBER</t>
  </si>
  <si>
    <t>DESCRIPTION</t>
  </si>
  <si>
    <t>MODEL</t>
  </si>
  <si>
    <t>MANUFACT</t>
  </si>
  <si>
    <t>YEAR OF PURCHASE</t>
  </si>
  <si>
    <t>COST OF PURCHASE</t>
  </si>
  <si>
    <t>Resale Value xof</t>
  </si>
  <si>
    <t>Resale Value USD</t>
  </si>
  <si>
    <t>PROJECT</t>
  </si>
  <si>
    <t>ORDER NUMBER</t>
  </si>
  <si>
    <t>SERIAL NUMBER</t>
  </si>
  <si>
    <t>LOCATION</t>
  </si>
  <si>
    <t>USER</t>
  </si>
  <si>
    <t>REMARQUES</t>
  </si>
  <si>
    <t>ASSET</t>
  </si>
  <si>
    <t>IT</t>
  </si>
  <si>
    <t>Example:  EXTERNAL HARD DISK</t>
  </si>
  <si>
    <t>Please indicate</t>
  </si>
  <si>
    <t>TOSHIBA</t>
  </si>
  <si>
    <t>COMMUNICATION</t>
  </si>
  <si>
    <t xml:space="preserve">Fixed Asset </t>
  </si>
  <si>
    <t>Remaining Balance To Date - EAC</t>
  </si>
  <si>
    <t>Current Year Approved Budget - EAC (1)</t>
  </si>
  <si>
    <t xml:space="preserve">Current Year Approved Budget - Co-funding </t>
  </si>
  <si>
    <t>Life of Project Budget - EAC (1)</t>
  </si>
  <si>
    <t>Previously Reported Total Expenditure to Date (2)</t>
  </si>
  <si>
    <t xml:space="preserve">Funds Previously Received </t>
  </si>
  <si>
    <t>Funds Received this Period</t>
  </si>
  <si>
    <t xml:space="preserve">Total Funds Received </t>
  </si>
  <si>
    <t xml:space="preserve">Total Amount Expended </t>
  </si>
  <si>
    <t>Previously Reported Total Expenditure to Date</t>
  </si>
  <si>
    <t>As per SFR2 reported in the last reporting period</t>
  </si>
  <si>
    <t>Payment Number:</t>
  </si>
  <si>
    <t>EAC USD Current Commited Amount for Life of Project</t>
  </si>
  <si>
    <t>EAC USD Commitment Remaining: Total USD Commitment Less USD Sent as of this Report</t>
  </si>
  <si>
    <t>Co-Funding USD Current Committed Amount for   Life of Project</t>
  </si>
  <si>
    <t>Co-funding USD Commitment Remaining: Total USD Commitment Less USD Sent as of this Report</t>
  </si>
  <si>
    <t xml:space="preserve">                                                                                 Payment Number:                                  </t>
  </si>
  <si>
    <t>Co-funding / Matching**</t>
  </si>
  <si>
    <t>**Docucmentation may be requested:</t>
  </si>
  <si>
    <r>
      <rPr>
        <b/>
        <u val="single"/>
        <sz val="10"/>
        <rFont val="Arial"/>
        <family val="2"/>
      </rPr>
      <t>Co-fundning</t>
    </r>
    <r>
      <rPr>
        <sz val="10"/>
        <rFont val="Arial"/>
        <family val="2"/>
      </rPr>
      <t xml:space="preserve"> does not require additional documentation at this time, but documentation will need to be provided upon request.</t>
    </r>
  </si>
  <si>
    <t>Total  Cost (US$)</t>
  </si>
  <si>
    <t xml:space="preserve">  % Remaining Lifetime</t>
  </si>
  <si>
    <t>Remaining Balance of Lifetime Budget - EAC</t>
  </si>
  <si>
    <t xml:space="preserve">Remaining - Co-Funding </t>
  </si>
  <si>
    <t>Remaining - Project</t>
  </si>
  <si>
    <t>Project</t>
  </si>
  <si>
    <t>TOTAL Project Cost   (US $)</t>
  </si>
  <si>
    <t>Budget - Detailed</t>
  </si>
  <si>
    <t>Total $ US</t>
  </si>
  <si>
    <t>EAC $ US</t>
  </si>
  <si>
    <t>Co-Funding US $</t>
  </si>
  <si>
    <t>International Staff [@ XX.XX%]</t>
  </si>
  <si>
    <t>Local Staff [@ XX.XX%]</t>
  </si>
  <si>
    <t>Subtotal Fringe Benefits</t>
  </si>
  <si>
    <t>Daily rate</t>
  </si>
  <si>
    <t># days</t>
  </si>
  <si>
    <t>Units</t>
  </si>
  <si>
    <t>Rate</t>
  </si>
  <si>
    <t>Quantity</t>
  </si>
  <si>
    <t>TOTAL DIRECT COSTS</t>
  </si>
  <si>
    <t>Budget - Summary</t>
  </si>
  <si>
    <t>Project Year 2</t>
  </si>
  <si>
    <t>Total EAC $ US</t>
  </si>
  <si>
    <t>Total Co-Funding US $</t>
  </si>
  <si>
    <t>TOTAL DIRECT COST</t>
  </si>
  <si>
    <t>Salaries Projection</t>
  </si>
  <si>
    <t>Fringe Benefits Projection</t>
  </si>
  <si>
    <t>Consultants / Professional Fees Projection</t>
  </si>
  <si>
    <t>Item No 1 if available (or any other details could be provided)</t>
  </si>
  <si>
    <t>Item No 2 if available (or any other details could be provided)</t>
  </si>
  <si>
    <t>Item No x if available (or any other details could be provided)</t>
  </si>
  <si>
    <t>Equipment Projection</t>
  </si>
  <si>
    <t>Travel, Transportation, and Per Diem Projection</t>
  </si>
  <si>
    <t>Office Expenses Projection</t>
  </si>
  <si>
    <t>Contractual/Subrecipients Projection</t>
  </si>
  <si>
    <t>Other Direct Costs Projection</t>
  </si>
  <si>
    <t>Indirect Costs Projection</t>
  </si>
  <si>
    <t>Other Projection</t>
  </si>
  <si>
    <t>Projection of Expenditure for the next 6 Months Grand Total (All Regions/Countries)*</t>
  </si>
  <si>
    <t>EAC Projection of Expenditure for the next 6 Months*</t>
  </si>
  <si>
    <t>Co-funding Projection of Expenditure for the next 6 Months*</t>
  </si>
  <si>
    <t>*Supporting document required for all line items with an asterisk for EAC cost only (*). See SFR instructions for details.
**Documentation may be required.</t>
  </si>
  <si>
    <t>EAC*</t>
  </si>
  <si>
    <t>Co-Funding**</t>
  </si>
  <si>
    <t>* To be reported under EAC Projection of Expenditure for the next 6 Months Column in SFR2</t>
  </si>
  <si>
    <t>* To be reported under Co-funding Projection of Expenditure for the next 6 Months Column in SFR2</t>
  </si>
  <si>
    <t>Enter the amount expect to be spent during the next 6 months.</t>
  </si>
  <si>
    <t>Projection of Expenditure for the next 6 Months</t>
  </si>
  <si>
    <t>Balance on Hand (Less Projection of Expenditure for the next 6 Months)</t>
  </si>
  <si>
    <t xml:space="preserve">                  Projection of Expenditure</t>
  </si>
  <si>
    <t>Prepayment</t>
  </si>
  <si>
    <t>Hard Commitment</t>
  </si>
  <si>
    <t>Soft Commitment</t>
  </si>
  <si>
    <t>xx</t>
  </si>
  <si>
    <t>SOFT COMMITMENTS</t>
  </si>
  <si>
    <t>HARD COMMITMENTS</t>
  </si>
  <si>
    <t>cash transfers paid to implementing partners through Agreements, suppliers, staff etc. with respect to goods/services not yet “received” (i.e. unliquidated)</t>
  </si>
  <si>
    <t>PREPAYMENT</t>
  </si>
  <si>
    <t>The Projection of Expenditure worksheet should be completed to reflect details on the following definitions. Add columns for additional details and rows for additional expense lines as needed.</t>
  </si>
  <si>
    <t>Cells shaded in gray to be completed</t>
  </si>
  <si>
    <t>Legal commitments such as purchase orders; travel advances approved but not yet paid; payment commitments for implementing partners, etc.</t>
  </si>
  <si>
    <t>Funds Reservations and Funds Commitments for Programme Cooperation Agreements - PCAs (unpaid portion under a PCA) and other operating charges (e.g. telephones, utilities, low-value commitments, meetings &amp; conferences without POs).</t>
  </si>
  <si>
    <t xml:space="preserve">Total 
Co-funding
</t>
  </si>
  <si>
    <t>Co-funding source x</t>
  </si>
  <si>
    <t>Co-funding source 2</t>
  </si>
  <si>
    <t>Co-funding source 1</t>
  </si>
  <si>
    <t>Total 
Co-funding
Year 3</t>
  </si>
  <si>
    <t>Total 
Co-funding
Year 2</t>
  </si>
  <si>
    <t>Total 
Co-funding
Year 1</t>
  </si>
  <si>
    <t>(Add colmuns for additional years/Names as necessary)</t>
  </si>
  <si>
    <t>Co-funding by Source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</si>
</sst>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_);_(* \(#,##0.000\);_(* &quot;-&quot;??_);_(@_)"/>
    <numFmt numFmtId="169" formatCode="_(* #,##0.0000_);_(* \(#,##0.0000\);_(* &quot;-&quot;??_);_(@_)"/>
    <numFmt numFmtId="170" formatCode="0.0%"/>
    <numFmt numFmtId="171" formatCode="&quot;$&quot;#,##0.00"/>
    <numFmt numFmtId="172" formatCode="[$GHC]\ #,##0.00"/>
    <numFmt numFmtId="173" formatCode="[$GHC]\ #,##0.0"/>
    <numFmt numFmtId="174" formatCode="[$GHC]\ #,##0"/>
    <numFmt numFmtId="175" formatCode="[$GHC]\ #,##0.000"/>
    <numFmt numFmtId="176" formatCode="[$GHC]\ #,##0.0000"/>
    <numFmt numFmtId="177" formatCode="[$GHC]\ #,##0.00000"/>
    <numFmt numFmtId="178" formatCode="[$GHC]\ #,##0.0000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0_);\(0.00\)"/>
    <numFmt numFmtId="185" formatCode="_(* #,##0_);_(* \(#,##0\);_(* &quot; &quot;??_);_(@_)"/>
    <numFmt numFmtId="186" formatCode="_(&quot;$&quot;* #,##0.00_);_(&quot;$&quot;* \(#,##0.00\);_(* &quot; &quot;??_);_(@_)"/>
    <numFmt numFmtId="187" formatCode="#,##0.0"/>
    <numFmt numFmtId="188" formatCode="&quot;$&quot;#,##0"/>
    <numFmt numFmtId="189" formatCode="[$-409]dddd\,\ mmmm\ dd\,\ yyyy"/>
    <numFmt numFmtId="190" formatCode="[$-409]d\-mmm\-yy;@"/>
    <numFmt numFmtId="191" formatCode="#,##0.0_);\(#,##0.0\)"/>
    <numFmt numFmtId="192" formatCode="0.0"/>
    <numFmt numFmtId="193" formatCode="_(* #,##0.0_);_(* \(#,##0.0\);_(* &quot;-&quot;?_);_(@_)"/>
    <numFmt numFmtId="194" formatCode="#,##0.000_);\(#,##0.000\)"/>
    <numFmt numFmtId="195" formatCode="_(* #,##0.000_);_(* \(#,##0.000\);_(* &quot;-&quot;???_);_(@_)"/>
    <numFmt numFmtId="196" formatCode="0.000"/>
    <numFmt numFmtId="197" formatCode="0.0000"/>
    <numFmt numFmtId="198" formatCode="_-* #,##0.00\ _€_-;\-* #,##0.00\ _€_-;_-* &quot;-&quot;??\ _€_-;_-@_-"/>
    <numFmt numFmtId="199" formatCode="&quot;£&quot;#,##0;[Red]\-&quot;£&quot;#,##0"/>
  </numFmts>
  <fonts count="83">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i/>
      <sz val="10"/>
      <name val="Times New Roman"/>
      <family val="1"/>
    </font>
    <font>
      <sz val="9"/>
      <name val="Times New Roman"/>
      <family val="1"/>
    </font>
    <font>
      <b/>
      <sz val="12"/>
      <name val="Times New Roman"/>
      <family val="1"/>
    </font>
    <font>
      <i/>
      <sz val="9"/>
      <name val="Times New Roman"/>
      <family val="1"/>
    </font>
    <font>
      <b/>
      <sz val="10"/>
      <name val="Times New Roman"/>
      <family val="1"/>
    </font>
    <font>
      <b/>
      <i/>
      <sz val="8"/>
      <name val="Times New Roman"/>
      <family val="1"/>
    </font>
    <font>
      <b/>
      <i/>
      <sz val="10"/>
      <name val="Times New Roman"/>
      <family val="1"/>
    </font>
    <font>
      <i/>
      <sz val="8"/>
      <name val="Times New Roman"/>
      <family val="1"/>
    </font>
    <font>
      <sz val="8"/>
      <name val="Times New Roman"/>
      <family val="1"/>
    </font>
    <font>
      <b/>
      <u val="single"/>
      <sz val="10"/>
      <name val="Arial"/>
      <family val="2"/>
    </font>
    <font>
      <i/>
      <sz val="10"/>
      <name val="Arial"/>
      <family val="2"/>
    </font>
    <font>
      <b/>
      <i/>
      <sz val="10"/>
      <name val="Arial"/>
      <family val="2"/>
    </font>
    <font>
      <b/>
      <sz val="14"/>
      <name val="Arial"/>
      <family val="2"/>
    </font>
    <font>
      <u val="single"/>
      <sz val="10"/>
      <name val="Arial"/>
      <family val="2"/>
    </font>
    <font>
      <sz val="10"/>
      <color indexed="8"/>
      <name val="Arial"/>
      <family val="2"/>
    </font>
    <font>
      <b/>
      <sz val="8"/>
      <name val="Times New Roman"/>
      <family val="1"/>
    </font>
    <font>
      <b/>
      <sz val="9"/>
      <name val="Times New Roman"/>
      <family val="1"/>
    </font>
    <font>
      <sz val="10"/>
      <name val="Arial Narrow"/>
      <family val="2"/>
    </font>
    <font>
      <b/>
      <sz val="10"/>
      <name val="Arial Narrow"/>
      <family val="2"/>
    </font>
    <font>
      <b/>
      <sz val="8"/>
      <color indexed="10"/>
      <name val="Arial"/>
      <family val="2"/>
    </font>
    <font>
      <sz val="10"/>
      <color indexed="8"/>
      <name val="Times New Roman"/>
      <family val="1"/>
    </font>
    <font>
      <b/>
      <sz val="10"/>
      <color indexed="8"/>
      <name val="Times New Roman"/>
      <family val="1"/>
    </font>
    <font>
      <i/>
      <sz val="10"/>
      <color indexed="8"/>
      <name val="Times New Roman"/>
      <family val="1"/>
    </font>
    <font>
      <sz val="10"/>
      <color indexed="8"/>
      <name val="Calibri"/>
      <family val="2"/>
    </font>
    <font>
      <b/>
      <u val="single"/>
      <sz val="10"/>
      <color indexed="8"/>
      <name val="Calibri"/>
      <family val="2"/>
    </font>
    <font>
      <b/>
      <sz val="10"/>
      <color indexed="8"/>
      <name val="Calibri"/>
      <family val="2"/>
    </font>
    <font>
      <i/>
      <sz val="10"/>
      <color indexed="8"/>
      <name val="Calibri"/>
      <family val="2"/>
    </font>
    <font>
      <b/>
      <sz val="10"/>
      <color indexed="10"/>
      <name val="Arial"/>
      <family val="2"/>
    </font>
    <font>
      <b/>
      <i/>
      <sz val="12"/>
      <color indexed="8"/>
      <name val="Arial"/>
      <family val="2"/>
    </font>
    <font>
      <sz val="16"/>
      <color indexed="8"/>
      <name val="Calibri"/>
      <family val="2"/>
    </font>
    <font>
      <sz val="9"/>
      <color indexed="8"/>
      <name val="Arial Narrow"/>
      <family val="2"/>
    </font>
    <font>
      <sz val="10"/>
      <color indexed="8"/>
      <name val="Arial Narrow"/>
      <family val="2"/>
    </font>
    <font>
      <sz val="8"/>
      <color indexed="8"/>
      <name val="Arial"/>
      <family val="2"/>
    </font>
    <font>
      <b/>
      <sz val="12"/>
      <color indexed="8"/>
      <name val="Calibri"/>
      <family val="2"/>
    </font>
    <font>
      <sz val="12"/>
      <color indexed="8"/>
      <name val="Calibri"/>
      <family val="2"/>
    </font>
    <font>
      <b/>
      <sz val="16"/>
      <color indexed="8"/>
      <name val="Calibri"/>
      <family val="2"/>
    </font>
    <font>
      <b/>
      <sz val="9"/>
      <color indexed="8"/>
      <name val="Times New Roman"/>
      <family val="1"/>
    </font>
    <font>
      <b/>
      <i/>
      <sz val="10"/>
      <color indexed="8"/>
      <name val="Calibri"/>
      <family val="2"/>
    </font>
    <font>
      <sz val="11"/>
      <color theme="1"/>
      <name val="Calibri"/>
      <family val="2"/>
    </font>
    <font>
      <b/>
      <sz val="8"/>
      <color rgb="FFFF0000"/>
      <name val="Arial"/>
      <family val="2"/>
    </font>
    <font>
      <sz val="10"/>
      <color theme="1"/>
      <name val="Times New Roman"/>
      <family val="1"/>
    </font>
    <font>
      <b/>
      <sz val="10"/>
      <color theme="1"/>
      <name val="Times New Roman"/>
      <family val="1"/>
    </font>
    <font>
      <i/>
      <sz val="10"/>
      <color theme="1"/>
      <name val="Times New Roman"/>
      <family val="1"/>
    </font>
    <font>
      <sz val="10"/>
      <color theme="1"/>
      <name val="Calibri"/>
      <family val="2"/>
    </font>
    <font>
      <b/>
      <u val="single"/>
      <sz val="10"/>
      <color theme="1"/>
      <name val="Calibri"/>
      <family val="2"/>
    </font>
    <font>
      <b/>
      <sz val="10"/>
      <color theme="1"/>
      <name val="Calibri"/>
      <family val="2"/>
    </font>
    <font>
      <i/>
      <sz val="10"/>
      <color theme="1"/>
      <name val="Calibri"/>
      <family val="2"/>
    </font>
    <font>
      <b/>
      <sz val="10"/>
      <color rgb="FFFF0000"/>
      <name val="Arial"/>
      <family val="2"/>
    </font>
    <font>
      <b/>
      <i/>
      <sz val="12"/>
      <color theme="1"/>
      <name val="Arial"/>
      <family val="2"/>
    </font>
    <font>
      <b/>
      <sz val="11"/>
      <color theme="1"/>
      <name val="Calibri"/>
      <family val="2"/>
    </font>
    <font>
      <sz val="16"/>
      <color theme="1"/>
      <name val="Calibri"/>
      <family val="2"/>
    </font>
    <font>
      <sz val="9"/>
      <color theme="1"/>
      <name val="Arial Narrow"/>
      <family val="2"/>
    </font>
    <font>
      <sz val="10"/>
      <color theme="1"/>
      <name val="Arial Narrow"/>
      <family val="2"/>
    </font>
    <font>
      <sz val="8"/>
      <color theme="1"/>
      <name val="Arial"/>
      <family val="2"/>
    </font>
    <font>
      <b/>
      <sz val="12"/>
      <color theme="1"/>
      <name val="Calibri"/>
      <family val="2"/>
    </font>
    <font>
      <sz val="12"/>
      <color theme="1"/>
      <name val="Calibri"/>
      <family val="2"/>
    </font>
    <font>
      <b/>
      <sz val="16"/>
      <color theme="1"/>
      <name val="Calibri"/>
      <family val="2"/>
    </font>
    <font>
      <b/>
      <sz val="9"/>
      <color theme="1"/>
      <name val="Times New Roman"/>
      <family val="1"/>
    </font>
    <font>
      <b/>
      <i/>
      <sz val="10"/>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Trellis"/>
    </fill>
    <fill>
      <patternFill patternType="solid">
        <fgColor indexed="9"/>
        <bgColor indexed="64"/>
      </patternFill>
    </fill>
    <fill>
      <patternFill patternType="solid">
        <fgColor theme="0"/>
        <bgColor indexed="64"/>
      </patternFill>
    </fill>
    <fill>
      <patternFill patternType="solid">
        <fgColor theme="6" tint="0.39998000860214233"/>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indexed="60"/>
        <bgColor indexed="64"/>
      </patternFill>
    </fill>
    <fill>
      <patternFill patternType="solid">
        <fgColor theme="5" tint="0.39998000860214233"/>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theme="3" tint="0.599990010261535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color indexed="63"/>
      </top>
      <bottom style="medium"/>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style="medium"/>
      <top>
        <color indexed="63"/>
      </top>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style="thin"/>
      <right>
        <color indexed="63"/>
      </right>
      <top style="medium"/>
      <bottom style="medium"/>
    </border>
    <border>
      <left>
        <color indexed="63"/>
      </left>
      <right style="medium"/>
      <top style="thin"/>
      <bottom>
        <color indexed="63"/>
      </botto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199" fontId="0" fillId="0" borderId="0" applyFont="0" applyFill="0" applyBorder="0" applyAlignment="0" applyProtection="0"/>
    <xf numFmtId="0" fontId="18" fillId="22" borderId="0" applyNumberFormat="0" applyBorder="0" applyAlignment="0" applyProtection="0"/>
    <xf numFmtId="0" fontId="62"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41">
    <xf numFmtId="0" fontId="0" fillId="0" borderId="0" xfId="0" applyAlignment="1">
      <alignment/>
    </xf>
    <xf numFmtId="49" fontId="1" fillId="0" borderId="0" xfId="0" applyNumberFormat="1" applyFont="1" applyBorder="1" applyAlignment="1">
      <alignment horizontal="center" vertical="center"/>
    </xf>
    <xf numFmtId="0" fontId="1" fillId="0" borderId="0" xfId="0" applyFont="1" applyBorder="1" applyAlignment="1">
      <alignment vertical="center"/>
    </xf>
    <xf numFmtId="0" fontId="23" fillId="0" borderId="0" xfId="0" applyFont="1" applyAlignment="1">
      <alignment/>
    </xf>
    <xf numFmtId="0" fontId="23" fillId="0" borderId="0" xfId="0" applyFont="1" applyBorder="1" applyAlignment="1">
      <alignment horizontal="right"/>
    </xf>
    <xf numFmtId="0" fontId="23" fillId="0" borderId="0" xfId="0" applyFont="1" applyAlignment="1">
      <alignment vertical="top" wrapText="1"/>
    </xf>
    <xf numFmtId="0" fontId="26" fillId="0" borderId="0" xfId="0" applyFont="1" applyBorder="1" applyAlignment="1">
      <alignment horizontal="left" vertical="center" wrapText="1"/>
    </xf>
    <xf numFmtId="0" fontId="23" fillId="24" borderId="10" xfId="0" applyFont="1" applyFill="1" applyBorder="1" applyAlignment="1">
      <alignment horizontal="center"/>
    </xf>
    <xf numFmtId="0" fontId="23" fillId="0" borderId="0" xfId="0" applyFont="1" applyBorder="1" applyAlignment="1">
      <alignment horizontal="left"/>
    </xf>
    <xf numFmtId="0" fontId="23" fillId="0" borderId="0" xfId="0" applyFont="1" applyBorder="1" applyAlignment="1">
      <alignment/>
    </xf>
    <xf numFmtId="0" fontId="28" fillId="0" borderId="0" xfId="0" applyFont="1" applyAlignment="1">
      <alignment/>
    </xf>
    <xf numFmtId="0" fontId="24" fillId="0" borderId="0" xfId="0" applyFont="1" applyAlignment="1">
      <alignment/>
    </xf>
    <xf numFmtId="0" fontId="29" fillId="0" borderId="11" xfId="0" applyFont="1" applyFill="1" applyBorder="1" applyAlignment="1">
      <alignment/>
    </xf>
    <xf numFmtId="0" fontId="29" fillId="0" borderId="12" xfId="0" applyFont="1" applyFill="1" applyBorder="1" applyAlignment="1">
      <alignment/>
    </xf>
    <xf numFmtId="0" fontId="23" fillId="0" borderId="12" xfId="0" applyFont="1" applyFill="1" applyBorder="1" applyAlignment="1">
      <alignment/>
    </xf>
    <xf numFmtId="0" fontId="28" fillId="0" borderId="12" xfId="0" applyFont="1" applyBorder="1" applyAlignment="1">
      <alignment wrapText="1"/>
    </xf>
    <xf numFmtId="0" fontId="31" fillId="0" borderId="0" xfId="0" applyFont="1" applyFill="1" applyBorder="1" applyAlignment="1">
      <alignment horizontal="left"/>
    </xf>
    <xf numFmtId="0" fontId="23" fillId="0" borderId="13" xfId="0" applyFont="1" applyBorder="1" applyAlignment="1">
      <alignment/>
    </xf>
    <xf numFmtId="0" fontId="23" fillId="25" borderId="0" xfId="0" applyFont="1" applyFill="1" applyBorder="1" applyAlignment="1">
      <alignment/>
    </xf>
    <xf numFmtId="0" fontId="23" fillId="25" borderId="0" xfId="0" applyFont="1" applyFill="1" applyAlignment="1">
      <alignment/>
    </xf>
    <xf numFmtId="0" fontId="23" fillId="0" borderId="0" xfId="0" applyFont="1" applyAlignment="1">
      <alignment horizontal="left"/>
    </xf>
    <xf numFmtId="0" fontId="23" fillId="0" borderId="14" xfId="0" applyFont="1" applyBorder="1" applyAlignment="1">
      <alignment/>
    </xf>
    <xf numFmtId="0" fontId="23" fillId="0" borderId="15" xfId="0" applyFont="1" applyBorder="1" applyAlignment="1">
      <alignment horizontal="left"/>
    </xf>
    <xf numFmtId="0" fontId="24" fillId="0" borderId="0" xfId="0" applyFont="1" applyBorder="1" applyAlignment="1">
      <alignment horizontal="left"/>
    </xf>
    <xf numFmtId="14" fontId="23" fillId="0" borderId="16" xfId="0" applyNumberFormat="1" applyFont="1" applyBorder="1" applyAlignment="1">
      <alignment horizontal="left"/>
    </xf>
    <xf numFmtId="49" fontId="0" fillId="0" borderId="0" xfId="0" applyNumberFormat="1" applyFont="1" applyBorder="1" applyAlignment="1">
      <alignment horizontal="right" vertical="center"/>
    </xf>
    <xf numFmtId="0" fontId="1" fillId="0" borderId="0" xfId="0" applyFont="1" applyBorder="1" applyAlignment="1">
      <alignment horizontal="center"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horizontal="right" vertical="center"/>
    </xf>
    <xf numFmtId="0" fontId="0" fillId="0" borderId="0" xfId="0" applyFont="1" applyBorder="1" applyAlignment="1">
      <alignment vertical="center"/>
    </xf>
    <xf numFmtId="0" fontId="28" fillId="0" borderId="0" xfId="0" applyFont="1" applyBorder="1" applyAlignment="1">
      <alignment horizontal="left"/>
    </xf>
    <xf numFmtId="0" fontId="28" fillId="0" borderId="0" xfId="0" applyFont="1" applyBorder="1" applyAlignment="1">
      <alignment/>
    </xf>
    <xf numFmtId="0" fontId="24" fillId="0" borderId="0" xfId="0" applyFont="1" applyBorder="1" applyAlignment="1">
      <alignment/>
    </xf>
    <xf numFmtId="43" fontId="23" fillId="0" borderId="0" xfId="42" applyFont="1" applyBorder="1" applyAlignment="1">
      <alignment/>
    </xf>
    <xf numFmtId="0" fontId="0" fillId="0" borderId="0" xfId="0" applyBorder="1" applyAlignment="1">
      <alignment wrapText="1"/>
    </xf>
    <xf numFmtId="188" fontId="23" fillId="0" borderId="17" xfId="45" applyNumberFormat="1" applyFont="1" applyFill="1" applyBorder="1" applyAlignment="1">
      <alignment/>
    </xf>
    <xf numFmtId="188" fontId="23" fillId="0" borderId="18" xfId="45" applyNumberFormat="1" applyFont="1" applyBorder="1" applyAlignment="1">
      <alignment/>
    </xf>
    <xf numFmtId="0" fontId="23" fillId="0" borderId="0" xfId="0" applyFont="1" applyBorder="1" applyAlignment="1">
      <alignment/>
    </xf>
    <xf numFmtId="0" fontId="23" fillId="0" borderId="15" xfId="0" applyFont="1" applyBorder="1" applyAlignment="1">
      <alignment/>
    </xf>
    <xf numFmtId="0" fontId="25" fillId="0" borderId="16" xfId="0" applyFont="1" applyBorder="1" applyAlignment="1">
      <alignment/>
    </xf>
    <xf numFmtId="14" fontId="23" fillId="0" borderId="15" xfId="0" applyNumberFormat="1" applyFont="1" applyBorder="1" applyAlignment="1">
      <alignment horizontal="left"/>
    </xf>
    <xf numFmtId="14" fontId="23" fillId="0" borderId="0" xfId="0" applyNumberFormat="1" applyFont="1" applyBorder="1" applyAlignment="1">
      <alignment horizontal="left"/>
    </xf>
    <xf numFmtId="0" fontId="0" fillId="26" borderId="0" xfId="0" applyFill="1" applyAlignment="1">
      <alignment/>
    </xf>
    <xf numFmtId="0" fontId="0" fillId="26" borderId="0" xfId="0" applyFill="1" applyBorder="1" applyAlignment="1">
      <alignment/>
    </xf>
    <xf numFmtId="0" fontId="1" fillId="26" borderId="0" xfId="0" applyFont="1" applyFill="1" applyBorder="1" applyAlignment="1">
      <alignment vertical="center"/>
    </xf>
    <xf numFmtId="0" fontId="0" fillId="26" borderId="0" xfId="0" applyFont="1" applyFill="1" applyBorder="1" applyAlignment="1">
      <alignment horizontal="right" vertical="center"/>
    </xf>
    <xf numFmtId="43" fontId="0" fillId="26" borderId="0" xfId="42" applyFont="1" applyFill="1" applyBorder="1" applyAlignment="1">
      <alignment horizontal="center" vertical="center"/>
    </xf>
    <xf numFmtId="43" fontId="0" fillId="26" borderId="0" xfId="0" applyNumberFormat="1" applyFill="1" applyBorder="1" applyAlignment="1">
      <alignment vertical="center"/>
    </xf>
    <xf numFmtId="0" fontId="0" fillId="26" borderId="0" xfId="0" applyFill="1" applyBorder="1" applyAlignment="1">
      <alignment vertical="center"/>
    </xf>
    <xf numFmtId="0" fontId="63" fillId="26" borderId="0" xfId="0" applyFont="1" applyFill="1" applyBorder="1" applyAlignment="1">
      <alignment horizontal="left" vertical="center"/>
    </xf>
    <xf numFmtId="0" fontId="0" fillId="26" borderId="19" xfId="0" applyFill="1" applyBorder="1" applyAlignment="1">
      <alignment vertical="center"/>
    </xf>
    <xf numFmtId="0" fontId="0" fillId="26" borderId="0" xfId="0" applyFill="1" applyAlignment="1">
      <alignment wrapText="1"/>
    </xf>
    <xf numFmtId="3" fontId="0" fillId="26" borderId="0" xfId="0" applyNumberFormat="1" applyFont="1" applyFill="1" applyBorder="1" applyAlignment="1">
      <alignment vertical="center"/>
    </xf>
    <xf numFmtId="0" fontId="0" fillId="26" borderId="0" xfId="0" applyFill="1" applyBorder="1" applyAlignment="1">
      <alignment horizontal="center" vertical="center" wrapText="1"/>
    </xf>
    <xf numFmtId="3" fontId="0" fillId="26" borderId="0" xfId="0" applyNumberFormat="1" applyFill="1" applyAlignment="1">
      <alignment vertical="center"/>
    </xf>
    <xf numFmtId="0" fontId="0" fillId="26" borderId="0" xfId="0" applyFill="1" applyAlignment="1">
      <alignment vertical="center"/>
    </xf>
    <xf numFmtId="0" fontId="1" fillId="26" borderId="0" xfId="0" applyFont="1" applyFill="1" applyAlignment="1">
      <alignment vertical="center"/>
    </xf>
    <xf numFmtId="49" fontId="1" fillId="26" borderId="0" xfId="0" applyNumberFormat="1" applyFont="1" applyFill="1" applyAlignment="1">
      <alignment vertical="center"/>
    </xf>
    <xf numFmtId="0" fontId="0" fillId="26" borderId="0" xfId="0" applyFill="1" applyAlignment="1">
      <alignment vertical="center" wrapText="1"/>
    </xf>
    <xf numFmtId="0" fontId="1" fillId="26" borderId="0" xfId="0" applyFont="1" applyFill="1" applyAlignment="1">
      <alignment vertical="center" wrapText="1"/>
    </xf>
    <xf numFmtId="171" fontId="0" fillId="26" borderId="0" xfId="0" applyNumberFormat="1" applyFill="1" applyAlignment="1">
      <alignment/>
    </xf>
    <xf numFmtId="3" fontId="0" fillId="26" borderId="0" xfId="42" applyNumberFormat="1" applyFont="1" applyFill="1" applyBorder="1" applyAlignment="1">
      <alignment vertical="center"/>
    </xf>
    <xf numFmtId="185" fontId="64" fillId="0" borderId="10" xfId="42" applyNumberFormat="1" applyFont="1" applyFill="1" applyBorder="1" applyAlignment="1">
      <alignment/>
    </xf>
    <xf numFmtId="188" fontId="65" fillId="0" borderId="10" xfId="42" applyNumberFormat="1" applyFont="1" applyFill="1" applyBorder="1" applyAlignment="1">
      <alignment horizontal="center"/>
    </xf>
    <xf numFmtId="0" fontId="64" fillId="24" borderId="10" xfId="0" applyFont="1" applyFill="1" applyBorder="1" applyAlignment="1">
      <alignment horizontal="center"/>
    </xf>
    <xf numFmtId="0" fontId="64" fillId="24" borderId="20" xfId="0" applyFont="1" applyFill="1" applyBorder="1" applyAlignment="1">
      <alignment horizontal="center"/>
    </xf>
    <xf numFmtId="185" fontId="64" fillId="0" borderId="10" xfId="42" applyNumberFormat="1" applyFont="1" applyBorder="1" applyAlignment="1">
      <alignment/>
    </xf>
    <xf numFmtId="43" fontId="64" fillId="0" borderId="10" xfId="42" applyNumberFormat="1" applyFont="1" applyFill="1" applyBorder="1" applyAlignment="1">
      <alignment/>
    </xf>
    <xf numFmtId="0" fontId="64" fillId="24" borderId="21" xfId="0" applyFont="1" applyFill="1" applyBorder="1" applyAlignment="1">
      <alignment horizontal="center"/>
    </xf>
    <xf numFmtId="188" fontId="65" fillId="0" borderId="22" xfId="42" applyNumberFormat="1" applyFont="1" applyFill="1" applyBorder="1" applyAlignment="1">
      <alignment horizontal="center"/>
    </xf>
    <xf numFmtId="0" fontId="66" fillId="0" borderId="13" xfId="0" applyFont="1" applyBorder="1" applyAlignment="1" quotePrefix="1">
      <alignment/>
    </xf>
    <xf numFmtId="0" fontId="23" fillId="0" borderId="23" xfId="0" applyFont="1" applyBorder="1" applyAlignment="1">
      <alignment/>
    </xf>
    <xf numFmtId="0" fontId="23" fillId="0" borderId="12" xfId="0" applyFont="1" applyBorder="1" applyAlignment="1">
      <alignment/>
    </xf>
    <xf numFmtId="0" fontId="23" fillId="0" borderId="19" xfId="0" applyFont="1" applyBorder="1" applyAlignment="1">
      <alignment/>
    </xf>
    <xf numFmtId="0" fontId="24" fillId="0" borderId="19" xfId="0" applyFont="1" applyBorder="1" applyAlignment="1">
      <alignment/>
    </xf>
    <xf numFmtId="0" fontId="27" fillId="0" borderId="24" xfId="0" applyFont="1" applyBorder="1" applyAlignment="1">
      <alignment horizontal="left" vertical="center" wrapText="1"/>
    </xf>
    <xf numFmtId="0" fontId="23" fillId="0" borderId="19" xfId="0" applyFont="1" applyBorder="1" applyAlignment="1">
      <alignment horizontal="left"/>
    </xf>
    <xf numFmtId="0" fontId="28" fillId="0" borderId="19" xfId="0" applyFont="1" applyBorder="1" applyAlignment="1">
      <alignment horizontal="left"/>
    </xf>
    <xf numFmtId="0" fontId="28" fillId="0" borderId="19" xfId="0" applyFont="1" applyBorder="1" applyAlignment="1">
      <alignment/>
    </xf>
    <xf numFmtId="0" fontId="28" fillId="0" borderId="19" xfId="0" applyFont="1" applyFill="1" applyBorder="1" applyAlignment="1">
      <alignment/>
    </xf>
    <xf numFmtId="0" fontId="23" fillId="25" borderId="13" xfId="0" applyFont="1" applyFill="1" applyBorder="1" applyAlignment="1">
      <alignment/>
    </xf>
    <xf numFmtId="0" fontId="0" fillId="0" borderId="13" xfId="0" applyBorder="1" applyAlignment="1">
      <alignment wrapText="1"/>
    </xf>
    <xf numFmtId="0" fontId="23" fillId="0" borderId="16" xfId="0" applyFont="1" applyBorder="1" applyAlignment="1">
      <alignment/>
    </xf>
    <xf numFmtId="0" fontId="23" fillId="0" borderId="15" xfId="0" applyFont="1" applyBorder="1" applyAlignment="1">
      <alignment/>
    </xf>
    <xf numFmtId="0" fontId="25" fillId="0" borderId="0" xfId="0" applyFont="1" applyBorder="1" applyAlignment="1">
      <alignment horizontal="center"/>
    </xf>
    <xf numFmtId="14" fontId="23" fillId="0" borderId="13" xfId="0" applyNumberFormat="1" applyFont="1" applyBorder="1" applyAlignment="1">
      <alignment horizontal="left"/>
    </xf>
    <xf numFmtId="0" fontId="23" fillId="0" borderId="13" xfId="0" applyFont="1" applyBorder="1" applyAlignment="1">
      <alignment horizontal="left"/>
    </xf>
    <xf numFmtId="0" fontId="28" fillId="0" borderId="13" xfId="0" applyFont="1" applyBorder="1" applyAlignment="1">
      <alignment/>
    </xf>
    <xf numFmtId="0" fontId="31" fillId="0" borderId="19" xfId="0" applyFont="1" applyFill="1" applyBorder="1" applyAlignment="1">
      <alignment horizontal="left"/>
    </xf>
    <xf numFmtId="0" fontId="24" fillId="0" borderId="19" xfId="0" applyFont="1" applyBorder="1" applyAlignment="1">
      <alignment/>
    </xf>
    <xf numFmtId="0" fontId="24" fillId="0" borderId="25" xfId="0" applyFont="1" applyBorder="1" applyAlignment="1">
      <alignment/>
    </xf>
    <xf numFmtId="0" fontId="24" fillId="0" borderId="26" xfId="0" applyFont="1" applyBorder="1" applyAlignment="1">
      <alignment/>
    </xf>
    <xf numFmtId="0" fontId="24" fillId="0" borderId="26" xfId="0" applyFont="1" applyBorder="1" applyAlignment="1">
      <alignment horizontal="left"/>
    </xf>
    <xf numFmtId="49" fontId="1" fillId="27" borderId="27" xfId="0" applyNumberFormat="1" applyFont="1" applyFill="1" applyBorder="1" applyAlignment="1">
      <alignment horizontal="center" vertical="center"/>
    </xf>
    <xf numFmtId="49" fontId="1" fillId="27" borderId="19" xfId="0" applyNumberFormat="1" applyFont="1" applyFill="1" applyBorder="1" applyAlignment="1">
      <alignment horizontal="center" vertical="center"/>
    </xf>
    <xf numFmtId="0" fontId="0" fillId="27" borderId="19" xfId="0" applyFill="1" applyBorder="1" applyAlignment="1">
      <alignment vertical="center"/>
    </xf>
    <xf numFmtId="0" fontId="0" fillId="27" borderId="0" xfId="0" applyFont="1" applyFill="1" applyBorder="1" applyAlignment="1">
      <alignment vertical="center"/>
    </xf>
    <xf numFmtId="0" fontId="1" fillId="27" borderId="15" xfId="0" applyFont="1" applyFill="1" applyBorder="1" applyAlignment="1">
      <alignment vertical="center"/>
    </xf>
    <xf numFmtId="0" fontId="0" fillId="27" borderId="10" xfId="0" applyFill="1" applyBorder="1" applyAlignment="1">
      <alignment vertical="center"/>
    </xf>
    <xf numFmtId="0" fontId="1" fillId="27" borderId="0" xfId="0" applyFont="1" applyFill="1" applyBorder="1" applyAlignment="1">
      <alignment vertical="center"/>
    </xf>
    <xf numFmtId="0" fontId="0" fillId="27" borderId="0" xfId="0" applyFill="1" applyBorder="1" applyAlignment="1">
      <alignment vertical="center"/>
    </xf>
    <xf numFmtId="0" fontId="1" fillId="27" borderId="16" xfId="0" applyFont="1" applyFill="1" applyBorder="1" applyAlignment="1">
      <alignment vertical="center"/>
    </xf>
    <xf numFmtId="0" fontId="0" fillId="27" borderId="16" xfId="0" applyFill="1" applyBorder="1" applyAlignment="1">
      <alignment vertical="center"/>
    </xf>
    <xf numFmtId="0" fontId="1" fillId="27" borderId="11" xfId="0" applyFont="1" applyFill="1" applyBorder="1" applyAlignment="1">
      <alignment vertical="center"/>
    </xf>
    <xf numFmtId="0" fontId="0" fillId="27" borderId="19" xfId="0" applyFont="1" applyFill="1" applyBorder="1" applyAlignment="1">
      <alignment vertical="center"/>
    </xf>
    <xf numFmtId="0" fontId="0" fillId="27" borderId="24" xfId="0" applyFill="1" applyBorder="1" applyAlignment="1">
      <alignment vertical="center"/>
    </xf>
    <xf numFmtId="0" fontId="0" fillId="27" borderId="28" xfId="0" applyFill="1" applyBorder="1" applyAlignment="1">
      <alignment vertical="center"/>
    </xf>
    <xf numFmtId="0" fontId="67" fillId="26" borderId="23" xfId="0" applyFont="1" applyFill="1" applyBorder="1" applyAlignment="1">
      <alignment/>
    </xf>
    <xf numFmtId="0" fontId="67" fillId="26" borderId="12" xfId="0" applyFont="1" applyFill="1" applyBorder="1" applyAlignment="1">
      <alignment/>
    </xf>
    <xf numFmtId="0" fontId="68" fillId="26" borderId="12" xfId="0" applyFont="1" applyFill="1" applyBorder="1" applyAlignment="1">
      <alignment horizontal="center"/>
    </xf>
    <xf numFmtId="0" fontId="67" fillId="26" borderId="14" xfId="0" applyFont="1" applyFill="1" applyBorder="1" applyAlignment="1">
      <alignment/>
    </xf>
    <xf numFmtId="0" fontId="67" fillId="26" borderId="19" xfId="0" applyFont="1" applyFill="1" applyBorder="1" applyAlignment="1">
      <alignment/>
    </xf>
    <xf numFmtId="0" fontId="67" fillId="26" borderId="0" xfId="0" applyFont="1" applyFill="1" applyBorder="1" applyAlignment="1">
      <alignment/>
    </xf>
    <xf numFmtId="0" fontId="68" fillId="26" borderId="0" xfId="0" applyFont="1" applyFill="1" applyBorder="1" applyAlignment="1">
      <alignment horizontal="center"/>
    </xf>
    <xf numFmtId="0" fontId="67" fillId="26" borderId="13" xfId="0" applyFont="1" applyFill="1" applyBorder="1" applyAlignment="1">
      <alignment/>
    </xf>
    <xf numFmtId="0" fontId="69" fillId="26" borderId="0" xfId="0" applyFont="1" applyFill="1" applyBorder="1" applyAlignment="1">
      <alignment horizontal="right"/>
    </xf>
    <xf numFmtId="0" fontId="67" fillId="26" borderId="15" xfId="0" applyFont="1" applyFill="1" applyBorder="1" applyAlignment="1">
      <alignment/>
    </xf>
    <xf numFmtId="0" fontId="69" fillId="26" borderId="15" xfId="0" applyFont="1" applyFill="1" applyBorder="1" applyAlignment="1">
      <alignment/>
    </xf>
    <xf numFmtId="0" fontId="69" fillId="26" borderId="0" xfId="0" applyFont="1" applyFill="1" applyBorder="1" applyAlignment="1">
      <alignment/>
    </xf>
    <xf numFmtId="0" fontId="70" fillId="26" borderId="0" xfId="0" applyFont="1" applyFill="1" applyBorder="1" applyAlignment="1">
      <alignment/>
    </xf>
    <xf numFmtId="0" fontId="23" fillId="26" borderId="0" xfId="0" applyFont="1" applyFill="1" applyBorder="1" applyAlignment="1">
      <alignment/>
    </xf>
    <xf numFmtId="188" fontId="67" fillId="26" borderId="10" xfId="0" applyNumberFormat="1" applyFont="1" applyFill="1" applyBorder="1" applyAlignment="1">
      <alignment horizontal="right"/>
    </xf>
    <xf numFmtId="0" fontId="67" fillId="26" borderId="0" xfId="0" applyFont="1" applyFill="1" applyBorder="1" applyAlignment="1">
      <alignment horizontal="right"/>
    </xf>
    <xf numFmtId="0" fontId="28" fillId="26" borderId="0" xfId="0" applyFont="1" applyFill="1" applyBorder="1" applyAlignment="1">
      <alignment/>
    </xf>
    <xf numFmtId="0" fontId="68" fillId="26" borderId="0" xfId="0" applyFont="1" applyFill="1" applyBorder="1" applyAlignment="1">
      <alignment/>
    </xf>
    <xf numFmtId="0" fontId="70" fillId="26" borderId="0" xfId="0" applyFont="1" applyFill="1" applyBorder="1" applyAlignment="1">
      <alignment horizontal="left"/>
    </xf>
    <xf numFmtId="0" fontId="67" fillId="26" borderId="15" xfId="0" applyFont="1" applyFill="1" applyBorder="1" applyAlignment="1">
      <alignment horizontal="left"/>
    </xf>
    <xf numFmtId="0" fontId="67" fillId="26" borderId="25" xfId="0" applyFont="1" applyFill="1" applyBorder="1" applyAlignment="1">
      <alignment/>
    </xf>
    <xf numFmtId="0" fontId="67" fillId="26" borderId="26" xfId="0" applyFont="1" applyFill="1" applyBorder="1" applyAlignment="1">
      <alignment/>
    </xf>
    <xf numFmtId="0" fontId="67" fillId="26" borderId="29" xfId="0" applyFont="1" applyFill="1" applyBorder="1" applyAlignment="1">
      <alignment/>
    </xf>
    <xf numFmtId="0" fontId="68" fillId="26" borderId="12" xfId="0" applyFont="1" applyFill="1" applyBorder="1" applyAlignment="1">
      <alignment/>
    </xf>
    <xf numFmtId="0" fontId="69" fillId="26" borderId="0" xfId="0" applyFont="1" applyFill="1" applyBorder="1" applyAlignment="1">
      <alignment/>
    </xf>
    <xf numFmtId="0" fontId="0" fillId="26" borderId="0" xfId="0" applyFont="1" applyFill="1" applyAlignment="1">
      <alignment/>
    </xf>
    <xf numFmtId="0" fontId="68" fillId="26" borderId="0" xfId="0" applyFont="1" applyFill="1" applyBorder="1" applyAlignment="1">
      <alignment horizontal="left"/>
    </xf>
    <xf numFmtId="0" fontId="71" fillId="26" borderId="0" xfId="0" applyFont="1" applyFill="1" applyBorder="1" applyAlignment="1">
      <alignment horizontal="center"/>
    </xf>
    <xf numFmtId="9" fontId="0" fillId="26" borderId="0" xfId="0" applyNumberFormat="1" applyFill="1" applyAlignment="1">
      <alignment/>
    </xf>
    <xf numFmtId="43" fontId="0" fillId="26" borderId="0" xfId="0" applyNumberFormat="1" applyFill="1" applyAlignment="1">
      <alignment/>
    </xf>
    <xf numFmtId="0" fontId="0" fillId="28" borderId="10" xfId="0" applyFill="1" applyBorder="1" applyAlignment="1">
      <alignment vertical="center"/>
    </xf>
    <xf numFmtId="0" fontId="0" fillId="28" borderId="0" xfId="0" applyFont="1" applyFill="1" applyBorder="1" applyAlignment="1">
      <alignment vertical="center"/>
    </xf>
    <xf numFmtId="0" fontId="1" fillId="28" borderId="15" xfId="0" applyFont="1" applyFill="1" applyBorder="1" applyAlignment="1">
      <alignment vertical="center"/>
    </xf>
    <xf numFmtId="49" fontId="1" fillId="28" borderId="19" xfId="0" applyNumberFormat="1" applyFont="1" applyFill="1" applyBorder="1" applyAlignment="1">
      <alignment horizontal="center" vertical="center"/>
    </xf>
    <xf numFmtId="0" fontId="1" fillId="28" borderId="0" xfId="0" applyFont="1" applyFill="1" applyBorder="1" applyAlignment="1">
      <alignment vertical="center"/>
    </xf>
    <xf numFmtId="0" fontId="0" fillId="28" borderId="0" xfId="0" applyFill="1" applyBorder="1" applyAlignment="1">
      <alignment vertical="center"/>
    </xf>
    <xf numFmtId="0" fontId="1" fillId="28" borderId="16" xfId="0" applyFont="1" applyFill="1" applyBorder="1" applyAlignment="1">
      <alignment vertical="center"/>
    </xf>
    <xf numFmtId="0" fontId="0" fillId="28" borderId="16" xfId="0" applyFill="1" applyBorder="1" applyAlignment="1">
      <alignment vertical="center"/>
    </xf>
    <xf numFmtId="0" fontId="1" fillId="28" borderId="11" xfId="0" applyFont="1" applyFill="1" applyBorder="1" applyAlignment="1">
      <alignment vertical="center"/>
    </xf>
    <xf numFmtId="0" fontId="0" fillId="28" borderId="19" xfId="0" applyFont="1" applyFill="1" applyBorder="1" applyAlignment="1">
      <alignment vertical="center"/>
    </xf>
    <xf numFmtId="0" fontId="0" fillId="28" borderId="24" xfId="0" applyFill="1" applyBorder="1" applyAlignment="1">
      <alignment vertical="center"/>
    </xf>
    <xf numFmtId="0" fontId="0" fillId="28" borderId="19" xfId="0" applyFill="1" applyBorder="1" applyAlignment="1">
      <alignment vertical="center"/>
    </xf>
    <xf numFmtId="3" fontId="0" fillId="26" borderId="30" xfId="0" applyNumberFormat="1" applyFill="1" applyBorder="1" applyAlignment="1">
      <alignment vertical="center"/>
    </xf>
    <xf numFmtId="0" fontId="0" fillId="28" borderId="28" xfId="0" applyFill="1" applyBorder="1" applyAlignment="1">
      <alignment vertical="center"/>
    </xf>
    <xf numFmtId="49" fontId="1" fillId="26" borderId="19" xfId="0" applyNumberFormat="1" applyFont="1" applyFill="1" applyBorder="1" applyAlignment="1">
      <alignment horizontal="center" vertical="center"/>
    </xf>
    <xf numFmtId="0" fontId="0" fillId="29" borderId="21" xfId="0" applyFill="1" applyBorder="1" applyAlignment="1">
      <alignment horizontal="center" vertical="center"/>
    </xf>
    <xf numFmtId="0" fontId="0" fillId="29" borderId="10" xfId="0" applyFill="1" applyBorder="1" applyAlignment="1">
      <alignment horizontal="center" vertical="center"/>
    </xf>
    <xf numFmtId="0" fontId="1" fillId="26" borderId="0" xfId="0" applyFont="1" applyFill="1" applyBorder="1" applyAlignment="1">
      <alignment/>
    </xf>
    <xf numFmtId="0" fontId="1" fillId="26" borderId="0" xfId="0" applyFont="1" applyFill="1" applyAlignment="1">
      <alignment/>
    </xf>
    <xf numFmtId="0" fontId="71" fillId="26" borderId="0" xfId="0" applyFont="1" applyFill="1" applyAlignment="1">
      <alignment/>
    </xf>
    <xf numFmtId="0" fontId="69" fillId="26" borderId="19" xfId="0" applyFont="1" applyFill="1" applyBorder="1" applyAlignment="1">
      <alignment horizontal="left"/>
    </xf>
    <xf numFmtId="0" fontId="69" fillId="26" borderId="0" xfId="0" applyFont="1" applyFill="1" applyBorder="1" applyAlignment="1">
      <alignment horizontal="left"/>
    </xf>
    <xf numFmtId="0" fontId="1" fillId="27" borderId="31" xfId="0" applyFont="1" applyFill="1" applyBorder="1" applyAlignment="1">
      <alignment vertical="center"/>
    </xf>
    <xf numFmtId="0" fontId="24" fillId="0" borderId="13" xfId="0" applyFont="1" applyBorder="1" applyAlignment="1">
      <alignment horizontal="center"/>
    </xf>
    <xf numFmtId="188" fontId="67" fillId="29" borderId="10" xfId="0" applyNumberFormat="1" applyFont="1" applyFill="1" applyBorder="1" applyAlignment="1">
      <alignment horizontal="right"/>
    </xf>
    <xf numFmtId="0" fontId="67" fillId="26" borderId="13" xfId="0" applyFont="1" applyFill="1" applyBorder="1" applyAlignment="1">
      <alignment/>
    </xf>
    <xf numFmtId="0" fontId="69" fillId="26" borderId="19" xfId="0" applyFont="1" applyFill="1" applyBorder="1" applyAlignment="1">
      <alignment/>
    </xf>
    <xf numFmtId="185" fontId="64" fillId="29" borderId="21" xfId="42" applyNumberFormat="1" applyFont="1" applyFill="1" applyBorder="1" applyAlignment="1">
      <alignment/>
    </xf>
    <xf numFmtId="185" fontId="64" fillId="29" borderId="10" xfId="42" applyNumberFormat="1" applyFont="1" applyFill="1" applyBorder="1" applyAlignment="1">
      <alignment/>
    </xf>
    <xf numFmtId="185" fontId="23" fillId="29" borderId="10" xfId="42" applyNumberFormat="1" applyFont="1" applyFill="1" applyBorder="1" applyAlignment="1">
      <alignment/>
    </xf>
    <xf numFmtId="165" fontId="23" fillId="29" borderId="28" xfId="42" applyNumberFormat="1" applyFont="1" applyFill="1" applyBorder="1" applyAlignment="1">
      <alignment/>
    </xf>
    <xf numFmtId="0" fontId="23" fillId="26" borderId="0" xfId="0" applyFont="1" applyFill="1" applyBorder="1" applyAlignment="1">
      <alignment horizontal="left"/>
    </xf>
    <xf numFmtId="0" fontId="26" fillId="0" borderId="25" xfId="0" applyFont="1" applyBorder="1" applyAlignment="1">
      <alignment horizontal="left"/>
    </xf>
    <xf numFmtId="0" fontId="26" fillId="0" borderId="26" xfId="0" applyFont="1" applyBorder="1" applyAlignment="1">
      <alignment horizontal="left"/>
    </xf>
    <xf numFmtId="0" fontId="25" fillId="0" borderId="32" xfId="0" applyFont="1" applyBorder="1" applyAlignment="1">
      <alignment/>
    </xf>
    <xf numFmtId="49" fontId="1" fillId="26" borderId="0" xfId="0" applyNumberFormat="1" applyFont="1" applyFill="1" applyBorder="1" applyAlignment="1">
      <alignment vertical="center"/>
    </xf>
    <xf numFmtId="0" fontId="23" fillId="0" borderId="32" xfId="0" applyFont="1" applyBorder="1" applyAlignment="1">
      <alignment/>
    </xf>
    <xf numFmtId="17" fontId="23" fillId="0" borderId="32" xfId="0" applyNumberFormat="1" applyFont="1" applyBorder="1" applyAlignment="1">
      <alignment horizontal="left"/>
    </xf>
    <xf numFmtId="14" fontId="23" fillId="0" borderId="31" xfId="0" applyNumberFormat="1" applyFont="1" applyBorder="1" applyAlignment="1">
      <alignment horizontal="left"/>
    </xf>
    <xf numFmtId="0" fontId="25" fillId="0" borderId="32" xfId="0" applyFont="1" applyBorder="1" applyAlignment="1">
      <alignment horizontal="left"/>
    </xf>
    <xf numFmtId="0" fontId="23" fillId="0" borderId="13" xfId="0" applyFont="1" applyBorder="1" applyAlignment="1">
      <alignment/>
    </xf>
    <xf numFmtId="0" fontId="28" fillId="0" borderId="13" xfId="0" applyFont="1" applyBorder="1" applyAlignment="1">
      <alignment wrapText="1"/>
    </xf>
    <xf numFmtId="0" fontId="24" fillId="0" borderId="13" xfId="0" applyFont="1" applyBorder="1" applyAlignment="1">
      <alignment horizontal="left"/>
    </xf>
    <xf numFmtId="0" fontId="24" fillId="0" borderId="29" xfId="0" applyFont="1" applyBorder="1" applyAlignment="1">
      <alignment horizontal="left"/>
    </xf>
    <xf numFmtId="0" fontId="23" fillId="24" borderId="21" xfId="0" applyFont="1" applyFill="1" applyBorder="1" applyAlignment="1">
      <alignment horizontal="center"/>
    </xf>
    <xf numFmtId="3" fontId="0" fillId="29" borderId="33" xfId="0" applyNumberFormat="1" applyFont="1" applyFill="1" applyBorder="1" applyAlignment="1">
      <alignment vertical="center"/>
    </xf>
    <xf numFmtId="49" fontId="1" fillId="28" borderId="27" xfId="0" applyNumberFormat="1" applyFont="1" applyFill="1" applyBorder="1" applyAlignment="1">
      <alignment horizontal="center" vertical="center" wrapText="1"/>
    </xf>
    <xf numFmtId="49" fontId="1" fillId="27" borderId="27" xfId="0" applyNumberFormat="1" applyFont="1" applyFill="1" applyBorder="1" applyAlignment="1">
      <alignment horizontal="center" vertical="center" wrapText="1"/>
    </xf>
    <xf numFmtId="0" fontId="0" fillId="27" borderId="34" xfId="0" applyFill="1" applyBorder="1" applyAlignment="1">
      <alignment vertical="center"/>
    </xf>
    <xf numFmtId="0" fontId="0" fillId="27" borderId="35" xfId="0" applyFill="1" applyBorder="1" applyAlignment="1">
      <alignment vertical="center"/>
    </xf>
    <xf numFmtId="0" fontId="0" fillId="27" borderId="35" xfId="0" applyFont="1" applyFill="1" applyBorder="1" applyAlignment="1">
      <alignment vertical="center"/>
    </xf>
    <xf numFmtId="0" fontId="0" fillId="28" borderId="34" xfId="0" applyFill="1" applyBorder="1" applyAlignment="1">
      <alignment vertical="center"/>
    </xf>
    <xf numFmtId="0" fontId="0" fillId="28" borderId="35" xfId="0" applyFill="1" applyBorder="1" applyAlignment="1">
      <alignment vertical="center"/>
    </xf>
    <xf numFmtId="0" fontId="0" fillId="28" borderId="35" xfId="0" applyFont="1" applyFill="1" applyBorder="1" applyAlignment="1">
      <alignment vertical="center"/>
    </xf>
    <xf numFmtId="0" fontId="0" fillId="26" borderId="0" xfId="0" applyFill="1" applyBorder="1" applyAlignment="1">
      <alignment horizontal="center" vertical="center"/>
    </xf>
    <xf numFmtId="0" fontId="0" fillId="27" borderId="36" xfId="0" applyFill="1" applyBorder="1" applyAlignment="1">
      <alignment vertical="center"/>
    </xf>
    <xf numFmtId="0" fontId="0" fillId="28" borderId="36" xfId="0" applyFill="1" applyBorder="1" applyAlignment="1">
      <alignment vertical="center"/>
    </xf>
    <xf numFmtId="0" fontId="23" fillId="29" borderId="37" xfId="0" applyFont="1" applyFill="1" applyBorder="1" applyAlignment="1">
      <alignment horizontal="left"/>
    </xf>
    <xf numFmtId="0" fontId="69" fillId="26" borderId="16" xfId="0" applyFont="1" applyFill="1" applyBorder="1" applyAlignment="1">
      <alignment horizontal="left"/>
    </xf>
    <xf numFmtId="0" fontId="69" fillId="26" borderId="16" xfId="0" applyFont="1" applyFill="1" applyBorder="1" applyAlignment="1">
      <alignment horizontal="center"/>
    </xf>
    <xf numFmtId="0" fontId="69" fillId="26" borderId="15" xfId="0" applyFont="1" applyFill="1" applyBorder="1" applyAlignment="1">
      <alignment horizontal="center"/>
    </xf>
    <xf numFmtId="0" fontId="69" fillId="26" borderId="19" xfId="0" applyFont="1" applyFill="1" applyBorder="1" applyAlignment="1">
      <alignment vertical="top"/>
    </xf>
    <xf numFmtId="0" fontId="69" fillId="26" borderId="0" xfId="0" applyFont="1" applyFill="1" applyBorder="1" applyAlignment="1">
      <alignment vertical="top"/>
    </xf>
    <xf numFmtId="0" fontId="69" fillId="26" borderId="16" xfId="0" applyFont="1" applyFill="1" applyBorder="1" applyAlignment="1">
      <alignment vertical="top"/>
    </xf>
    <xf numFmtId="0" fontId="69" fillId="26" borderId="19" xfId="0" applyFont="1" applyFill="1" applyBorder="1" applyAlignment="1">
      <alignment/>
    </xf>
    <xf numFmtId="0" fontId="69" fillId="26" borderId="16" xfId="0" applyFont="1" applyFill="1" applyBorder="1" applyAlignment="1">
      <alignment/>
    </xf>
    <xf numFmtId="0" fontId="0" fillId="26" borderId="0" xfId="61" applyFont="1" applyFill="1" applyAlignment="1">
      <alignment vertical="top"/>
      <protection/>
    </xf>
    <xf numFmtId="0" fontId="33" fillId="26" borderId="0" xfId="61" applyFont="1" applyFill="1" applyAlignment="1">
      <alignment horizontal="left" vertical="top" wrapText="1"/>
      <protection/>
    </xf>
    <xf numFmtId="0" fontId="33" fillId="26" borderId="0" xfId="61" applyFont="1" applyFill="1" applyAlignment="1">
      <alignment horizontal="left" vertical="top"/>
      <protection/>
    </xf>
    <xf numFmtId="0" fontId="0" fillId="26" borderId="0" xfId="61" applyFont="1" applyFill="1" applyAlignment="1">
      <alignment vertical="top" wrapText="1"/>
      <protection/>
    </xf>
    <xf numFmtId="0" fontId="0" fillId="26" borderId="0" xfId="61" applyFont="1" applyFill="1">
      <alignment/>
      <protection/>
    </xf>
    <xf numFmtId="185" fontId="64" fillId="30" borderId="38" xfId="42" applyNumberFormat="1" applyFont="1" applyFill="1" applyBorder="1" applyAlignment="1">
      <alignment horizontal="center" vertical="center" wrapText="1"/>
    </xf>
    <xf numFmtId="185" fontId="64" fillId="30" borderId="39" xfId="42" applyNumberFormat="1" applyFont="1" applyFill="1" applyBorder="1" applyAlignment="1">
      <alignment horizontal="center" vertical="center" wrapText="1"/>
    </xf>
    <xf numFmtId="185" fontId="23" fillId="30" borderId="17" xfId="42" applyNumberFormat="1" applyFont="1" applyFill="1" applyBorder="1" applyAlignment="1">
      <alignment horizontal="center" vertical="center" wrapText="1"/>
    </xf>
    <xf numFmtId="185" fontId="23" fillId="30" borderId="40" xfId="42" applyNumberFormat="1" applyFont="1" applyFill="1" applyBorder="1" applyAlignment="1">
      <alignment horizontal="center" vertical="center" wrapText="1"/>
    </xf>
    <xf numFmtId="0" fontId="64" fillId="30" borderId="17" xfId="0" applyFont="1" applyFill="1" applyBorder="1" applyAlignment="1">
      <alignment horizontal="center" vertical="center" wrapText="1"/>
    </xf>
    <xf numFmtId="185" fontId="23" fillId="30" borderId="38" xfId="42" applyNumberFormat="1" applyFont="1" applyFill="1" applyBorder="1" applyAlignment="1">
      <alignment horizontal="center" vertical="center" wrapText="1"/>
    </xf>
    <xf numFmtId="0" fontId="64" fillId="24" borderId="20" xfId="0" applyFont="1" applyFill="1" applyBorder="1" applyAlignment="1">
      <alignment horizontal="center" vertical="center"/>
    </xf>
    <xf numFmtId="0" fontId="64" fillId="24" borderId="30" xfId="0" applyFont="1" applyFill="1" applyBorder="1" applyAlignment="1">
      <alignment horizontal="center" vertical="center"/>
    </xf>
    <xf numFmtId="0" fontId="64" fillId="24" borderId="21" xfId="0" applyFont="1" applyFill="1" applyBorder="1" applyAlignment="1">
      <alignment horizontal="center" vertical="center"/>
    </xf>
    <xf numFmtId="0" fontId="64" fillId="24" borderId="36" xfId="0" applyFont="1" applyFill="1" applyBorder="1" applyAlignment="1">
      <alignment horizontal="center" vertical="center"/>
    </xf>
    <xf numFmtId="0" fontId="64" fillId="24" borderId="10" xfId="0" applyFont="1" applyFill="1" applyBorder="1" applyAlignment="1">
      <alignment horizontal="center" vertical="center"/>
    </xf>
    <xf numFmtId="185" fontId="64" fillId="0" borderId="20" xfId="42" applyNumberFormat="1" applyFont="1" applyBorder="1" applyAlignment="1">
      <alignment horizontal="center" vertical="center"/>
    </xf>
    <xf numFmtId="9" fontId="65" fillId="0" borderId="30" xfId="65" applyFont="1" applyFill="1" applyBorder="1" applyAlignment="1">
      <alignment horizontal="center" vertical="center"/>
    </xf>
    <xf numFmtId="185" fontId="64" fillId="0" borderId="10" xfId="42" applyNumberFormat="1" applyFont="1" applyBorder="1" applyAlignment="1">
      <alignment horizontal="center" vertical="center"/>
    </xf>
    <xf numFmtId="0" fontId="28" fillId="26" borderId="19" xfId="0" applyFont="1" applyFill="1" applyBorder="1" applyAlignment="1">
      <alignment horizontal="left"/>
    </xf>
    <xf numFmtId="0" fontId="28" fillId="26" borderId="13" xfId="0" applyFont="1" applyFill="1" applyBorder="1" applyAlignment="1">
      <alignment horizontal="left"/>
    </xf>
    <xf numFmtId="0" fontId="23" fillId="26" borderId="15" xfId="0" applyFont="1" applyFill="1" applyBorder="1" applyAlignment="1">
      <alignment/>
    </xf>
    <xf numFmtId="0" fontId="23" fillId="26" borderId="0" xfId="0" applyFont="1" applyFill="1" applyBorder="1" applyAlignment="1">
      <alignment horizontal="right"/>
    </xf>
    <xf numFmtId="0" fontId="23" fillId="26" borderId="15" xfId="0" applyFont="1" applyFill="1" applyBorder="1" applyAlignment="1">
      <alignment/>
    </xf>
    <xf numFmtId="0" fontId="23" fillId="26" borderId="16" xfId="0" applyFont="1" applyFill="1" applyBorder="1" applyAlignment="1">
      <alignment/>
    </xf>
    <xf numFmtId="0" fontId="25" fillId="26" borderId="0" xfId="0" applyFont="1" applyFill="1" applyBorder="1" applyAlignment="1">
      <alignment horizontal="center"/>
    </xf>
    <xf numFmtId="0" fontId="0" fillId="26" borderId="23" xfId="0" applyFill="1" applyBorder="1" applyAlignment="1">
      <alignment/>
    </xf>
    <xf numFmtId="0" fontId="0" fillId="26" borderId="12" xfId="0" applyFill="1" applyBorder="1" applyAlignment="1">
      <alignment/>
    </xf>
    <xf numFmtId="0" fontId="0" fillId="26" borderId="14" xfId="0" applyFill="1" applyBorder="1" applyAlignment="1">
      <alignment/>
    </xf>
    <xf numFmtId="0" fontId="0" fillId="26" borderId="19" xfId="0" applyFill="1" applyBorder="1" applyAlignment="1">
      <alignment/>
    </xf>
    <xf numFmtId="0" fontId="0" fillId="26" borderId="13" xfId="0" applyFill="1" applyBorder="1" applyAlignment="1">
      <alignment/>
    </xf>
    <xf numFmtId="0" fontId="0" fillId="0" borderId="0" xfId="0" applyBorder="1" applyAlignment="1">
      <alignment/>
    </xf>
    <xf numFmtId="0" fontId="0" fillId="26" borderId="16" xfId="0" applyFill="1" applyBorder="1" applyAlignment="1">
      <alignment/>
    </xf>
    <xf numFmtId="3" fontId="0" fillId="29" borderId="21" xfId="0" applyNumberFormat="1" applyFont="1" applyFill="1" applyBorder="1" applyAlignment="1">
      <alignment vertical="center"/>
    </xf>
    <xf numFmtId="0" fontId="23" fillId="29" borderId="41" xfId="0" applyFont="1" applyFill="1" applyBorder="1" applyAlignment="1">
      <alignment/>
    </xf>
    <xf numFmtId="188" fontId="65" fillId="0" borderId="21" xfId="42" applyNumberFormat="1" applyFont="1" applyFill="1" applyBorder="1" applyAlignment="1">
      <alignment horizontal="center"/>
    </xf>
    <xf numFmtId="188" fontId="65" fillId="26" borderId="10" xfId="42" applyNumberFormat="1" applyFont="1" applyFill="1" applyBorder="1" applyAlignment="1">
      <alignment horizontal="center"/>
    </xf>
    <xf numFmtId="185" fontId="64" fillId="0" borderId="21" xfId="42" applyNumberFormat="1" applyFont="1" applyFill="1" applyBorder="1" applyAlignment="1">
      <alignment horizontal="center" vertical="center"/>
    </xf>
    <xf numFmtId="185" fontId="64" fillId="0" borderId="36" xfId="42" applyNumberFormat="1" applyFont="1" applyFill="1" applyBorder="1" applyAlignment="1">
      <alignment horizontal="center" vertical="center"/>
    </xf>
    <xf numFmtId="185" fontId="64" fillId="0" borderId="42" xfId="42" applyNumberFormat="1" applyFont="1" applyFill="1" applyBorder="1" applyAlignment="1">
      <alignment horizontal="center" vertical="center"/>
    </xf>
    <xf numFmtId="185" fontId="64" fillId="0" borderId="34" xfId="42" applyNumberFormat="1" applyFont="1" applyFill="1" applyBorder="1" applyAlignment="1">
      <alignment horizontal="center" vertical="center"/>
    </xf>
    <xf numFmtId="185" fontId="64" fillId="0" borderId="43" xfId="42" applyNumberFormat="1" applyFont="1" applyBorder="1" applyAlignment="1">
      <alignment horizontal="center" vertical="center"/>
    </xf>
    <xf numFmtId="9" fontId="65" fillId="0" borderId="44" xfId="65" applyFont="1" applyFill="1" applyBorder="1" applyAlignment="1">
      <alignment horizontal="center" vertical="center"/>
    </xf>
    <xf numFmtId="185" fontId="64" fillId="0" borderId="45" xfId="42" applyNumberFormat="1" applyFont="1" applyBorder="1" applyAlignment="1">
      <alignment horizontal="center" vertical="center"/>
    </xf>
    <xf numFmtId="188" fontId="65" fillId="0" borderId="46" xfId="42" applyNumberFormat="1" applyFont="1" applyFill="1" applyBorder="1" applyAlignment="1">
      <alignment horizontal="center" vertical="center"/>
    </xf>
    <xf numFmtId="188" fontId="65" fillId="0" borderId="47" xfId="42" applyNumberFormat="1" applyFont="1" applyFill="1" applyBorder="1" applyAlignment="1">
      <alignment horizontal="center" vertical="center"/>
    </xf>
    <xf numFmtId="185" fontId="64" fillId="26" borderId="48" xfId="42" applyNumberFormat="1" applyFont="1" applyFill="1" applyBorder="1" applyAlignment="1">
      <alignment horizontal="center" vertical="center"/>
    </xf>
    <xf numFmtId="9" fontId="64" fillId="26" borderId="48" xfId="65" applyFont="1" applyFill="1" applyBorder="1" applyAlignment="1">
      <alignment horizontal="center" vertical="center"/>
    </xf>
    <xf numFmtId="9" fontId="65" fillId="0" borderId="49" xfId="65" applyFont="1" applyFill="1" applyBorder="1" applyAlignment="1">
      <alignment horizontal="center" vertical="center"/>
    </xf>
    <xf numFmtId="188" fontId="65" fillId="0" borderId="49" xfId="42" applyNumberFormat="1" applyFont="1" applyFill="1" applyBorder="1" applyAlignment="1">
      <alignment horizontal="center" vertical="center"/>
    </xf>
    <xf numFmtId="167" fontId="65" fillId="0" borderId="0" xfId="45" applyNumberFormat="1" applyFont="1" applyFill="1" applyBorder="1" applyAlignment="1">
      <alignment horizontal="left" wrapText="1"/>
    </xf>
    <xf numFmtId="0" fontId="29" fillId="0" borderId="26" xfId="0" applyFont="1" applyFill="1" applyBorder="1" applyAlignment="1">
      <alignment/>
    </xf>
    <xf numFmtId="0" fontId="23" fillId="0" borderId="26" xfId="0" applyFont="1" applyFill="1" applyBorder="1" applyAlignment="1">
      <alignment/>
    </xf>
    <xf numFmtId="0" fontId="28" fillId="0" borderId="26" xfId="0" applyFont="1" applyBorder="1" applyAlignment="1">
      <alignment wrapText="1"/>
    </xf>
    <xf numFmtId="0" fontId="29" fillId="0" borderId="29" xfId="0" applyFont="1" applyFill="1" applyBorder="1" applyAlignment="1">
      <alignment/>
    </xf>
    <xf numFmtId="0" fontId="23" fillId="31" borderId="41" xfId="0" applyFont="1" applyFill="1" applyBorder="1" applyAlignment="1">
      <alignment/>
    </xf>
    <xf numFmtId="0" fontId="23" fillId="31" borderId="50" xfId="0" applyFont="1" applyFill="1" applyBorder="1" applyAlignment="1">
      <alignment/>
    </xf>
    <xf numFmtId="0" fontId="23" fillId="31" borderId="48" xfId="0" applyFont="1" applyFill="1" applyBorder="1" applyAlignment="1">
      <alignment/>
    </xf>
    <xf numFmtId="0" fontId="23" fillId="31" borderId="51" xfId="0" applyFont="1" applyFill="1" applyBorder="1" applyAlignment="1">
      <alignment/>
    </xf>
    <xf numFmtId="0" fontId="23" fillId="0" borderId="41" xfId="0" applyFont="1" applyBorder="1" applyAlignment="1">
      <alignment horizontal="left" vertical="center"/>
    </xf>
    <xf numFmtId="0" fontId="23" fillId="26" borderId="13" xfId="0" applyFont="1" applyFill="1" applyBorder="1" applyAlignment="1">
      <alignment horizontal="left"/>
    </xf>
    <xf numFmtId="185" fontId="64" fillId="26" borderId="0" xfId="42" applyNumberFormat="1" applyFont="1" applyFill="1" applyBorder="1" applyAlignment="1">
      <alignment horizontal="center" vertical="center" wrapText="1"/>
    </xf>
    <xf numFmtId="0" fontId="28" fillId="26" borderId="0" xfId="0" applyFont="1" applyFill="1" applyBorder="1" applyAlignment="1">
      <alignment/>
    </xf>
    <xf numFmtId="0" fontId="28" fillId="26" borderId="0" xfId="0" applyFont="1" applyFill="1" applyBorder="1" applyAlignment="1">
      <alignment horizontal="left"/>
    </xf>
    <xf numFmtId="0" fontId="0" fillId="0" borderId="13" xfId="0" applyBorder="1" applyAlignment="1">
      <alignment/>
    </xf>
    <xf numFmtId="0" fontId="3" fillId="26" borderId="13" xfId="0" applyFont="1" applyFill="1" applyBorder="1" applyAlignment="1">
      <alignment horizontal="center"/>
    </xf>
    <xf numFmtId="0" fontId="1" fillId="26" borderId="19" xfId="0" applyFont="1" applyFill="1" applyBorder="1" applyAlignment="1">
      <alignment/>
    </xf>
    <xf numFmtId="49" fontId="72" fillId="0" borderId="19" xfId="61" applyNumberFormat="1" applyFont="1" applyBorder="1" applyAlignment="1">
      <alignment horizontal="center" vertical="top" wrapText="1"/>
      <protection/>
    </xf>
    <xf numFmtId="185" fontId="64" fillId="29" borderId="30" xfId="42" applyNumberFormat="1" applyFont="1" applyFill="1" applyBorder="1" applyAlignment="1">
      <alignment/>
    </xf>
    <xf numFmtId="0" fontId="62" fillId="26" borderId="0" xfId="61" applyFill="1" applyBorder="1">
      <alignment/>
      <protection/>
    </xf>
    <xf numFmtId="0" fontId="62" fillId="26" borderId="13" xfId="61" applyFill="1" applyBorder="1">
      <alignment/>
      <protection/>
    </xf>
    <xf numFmtId="49" fontId="72" fillId="26" borderId="13" xfId="61" applyNumberFormat="1" applyFont="1" applyFill="1" applyBorder="1" applyAlignment="1">
      <alignment horizontal="center" vertical="top" wrapText="1"/>
      <protection/>
    </xf>
    <xf numFmtId="0" fontId="62" fillId="26" borderId="19" xfId="61" applyFill="1" applyBorder="1">
      <alignment/>
      <protection/>
    </xf>
    <xf numFmtId="0" fontId="0" fillId="26" borderId="19" xfId="61" applyFont="1" applyFill="1" applyBorder="1">
      <alignment/>
      <protection/>
    </xf>
    <xf numFmtId="0" fontId="0" fillId="26" borderId="19" xfId="0" applyFill="1" applyBorder="1" applyAlignment="1">
      <alignment horizontal="right"/>
    </xf>
    <xf numFmtId="0" fontId="28" fillId="31" borderId="21" xfId="0" applyFont="1" applyFill="1" applyBorder="1" applyAlignment="1">
      <alignment/>
    </xf>
    <xf numFmtId="0" fontId="73" fillId="32" borderId="21" xfId="0" applyFont="1" applyFill="1" applyBorder="1" applyAlignment="1">
      <alignment/>
    </xf>
    <xf numFmtId="0" fontId="73" fillId="32" borderId="10" xfId="0" applyFont="1" applyFill="1" applyBorder="1" applyAlignment="1">
      <alignment/>
    </xf>
    <xf numFmtId="0" fontId="73" fillId="32" borderId="30" xfId="0" applyFont="1" applyFill="1" applyBorder="1" applyAlignment="1">
      <alignment/>
    </xf>
    <xf numFmtId="0" fontId="73" fillId="0" borderId="30" xfId="0" applyFont="1" applyFill="1" applyBorder="1" applyAlignment="1">
      <alignment/>
    </xf>
    <xf numFmtId="0" fontId="74" fillId="0" borderId="51" xfId="0" applyFont="1" applyFill="1" applyBorder="1" applyAlignment="1">
      <alignment/>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Border="1" applyAlignment="1">
      <alignment wrapText="1"/>
    </xf>
    <xf numFmtId="49" fontId="0" fillId="0" borderId="0" xfId="0" applyNumberFormat="1" applyFont="1" applyBorder="1" applyAlignment="1">
      <alignment horizontal="right" vertical="center" wrapText="1"/>
    </xf>
    <xf numFmtId="0" fontId="0" fillId="0" borderId="0" xfId="0" applyFont="1" applyBorder="1" applyAlignment="1">
      <alignment wrapText="1"/>
    </xf>
    <xf numFmtId="0" fontId="0" fillId="0" borderId="0" xfId="0" applyFont="1" applyBorder="1" applyAlignment="1">
      <alignment horizontal="right" vertical="center" wrapText="1"/>
    </xf>
    <xf numFmtId="0" fontId="23" fillId="0" borderId="0" xfId="0" applyFont="1" applyBorder="1" applyAlignment="1">
      <alignment horizontal="left" vertical="top" wrapText="1"/>
    </xf>
    <xf numFmtId="0" fontId="24" fillId="0" borderId="0" xfId="0" applyFont="1" applyBorder="1" applyAlignment="1">
      <alignment horizontal="center"/>
    </xf>
    <xf numFmtId="0" fontId="3" fillId="0" borderId="13" xfId="0" applyFont="1" applyBorder="1" applyAlignment="1">
      <alignment horizontal="center"/>
    </xf>
    <xf numFmtId="3" fontId="0" fillId="26" borderId="10" xfId="0" applyNumberFormat="1" applyFill="1" applyBorder="1" applyAlignment="1">
      <alignment vertical="center"/>
    </xf>
    <xf numFmtId="3" fontId="0" fillId="29" borderId="10" xfId="0" applyNumberFormat="1" applyFill="1" applyBorder="1" applyAlignment="1">
      <alignment vertical="center"/>
    </xf>
    <xf numFmtId="3" fontId="0" fillId="29" borderId="10" xfId="42" applyNumberFormat="1" applyFont="1" applyFill="1" applyBorder="1" applyAlignment="1">
      <alignment vertical="center"/>
    </xf>
    <xf numFmtId="0" fontId="1" fillId="28" borderId="31" xfId="0" applyFont="1" applyFill="1" applyBorder="1" applyAlignment="1">
      <alignment vertical="center"/>
    </xf>
    <xf numFmtId="49" fontId="1" fillId="28" borderId="27" xfId="0" applyNumberFormat="1" applyFont="1" applyFill="1" applyBorder="1" applyAlignment="1">
      <alignment horizontal="center" vertical="center"/>
    </xf>
    <xf numFmtId="17" fontId="23" fillId="0" borderId="15" xfId="0" applyNumberFormat="1" applyFont="1" applyBorder="1" applyAlignment="1">
      <alignment horizontal="left"/>
    </xf>
    <xf numFmtId="0" fontId="25" fillId="0" borderId="15" xfId="0" applyFont="1" applyBorder="1" applyAlignment="1">
      <alignment horizontal="left"/>
    </xf>
    <xf numFmtId="0" fontId="25" fillId="0" borderId="15" xfId="0" applyFont="1" applyBorder="1" applyAlignment="1">
      <alignment/>
    </xf>
    <xf numFmtId="0" fontId="23" fillId="31" borderId="13" xfId="0" applyFont="1" applyFill="1" applyBorder="1" applyAlignment="1">
      <alignment horizontal="center"/>
    </xf>
    <xf numFmtId="0" fontId="23" fillId="24" borderId="31" xfId="0" applyFont="1" applyFill="1" applyBorder="1" applyAlignment="1">
      <alignment horizontal="center"/>
    </xf>
    <xf numFmtId="9" fontId="64" fillId="0" borderId="10" xfId="65" applyFont="1" applyFill="1" applyBorder="1" applyAlignment="1">
      <alignment/>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52" xfId="0" applyFont="1" applyBorder="1" applyAlignment="1">
      <alignment horizontal="center" vertical="center" wrapText="1"/>
    </xf>
    <xf numFmtId="188" fontId="65" fillId="0" borderId="30" xfId="42" applyNumberFormat="1" applyFont="1" applyFill="1" applyBorder="1" applyAlignment="1">
      <alignment horizontal="center"/>
    </xf>
    <xf numFmtId="0" fontId="23" fillId="0" borderId="25" xfId="0" applyFont="1" applyBorder="1" applyAlignment="1">
      <alignment horizontal="left" vertical="center"/>
    </xf>
    <xf numFmtId="0" fontId="23" fillId="0" borderId="29" xfId="0" applyFont="1" applyBorder="1" applyAlignment="1">
      <alignment horizontal="left" vertical="center"/>
    </xf>
    <xf numFmtId="165" fontId="23" fillId="29" borderId="53" xfId="42" applyNumberFormat="1" applyFont="1" applyFill="1" applyBorder="1" applyAlignment="1">
      <alignment/>
    </xf>
    <xf numFmtId="0" fontId="23" fillId="0" borderId="50" xfId="0" applyFont="1" applyBorder="1" applyAlignment="1">
      <alignment horizontal="left" vertical="center"/>
    </xf>
    <xf numFmtId="185" fontId="23" fillId="29" borderId="37" xfId="42" applyNumberFormat="1" applyFont="1" applyFill="1" applyBorder="1" applyAlignment="1">
      <alignment/>
    </xf>
    <xf numFmtId="0" fontId="23" fillId="0" borderId="19" xfId="0" applyFont="1" applyBorder="1" applyAlignment="1">
      <alignment horizontal="left" wrapText="1"/>
    </xf>
    <xf numFmtId="0" fontId="23" fillId="0" borderId="0" xfId="0" applyFont="1" applyBorder="1" applyAlignment="1">
      <alignment horizontal="left" vertical="top"/>
    </xf>
    <xf numFmtId="0" fontId="64" fillId="24" borderId="36" xfId="0" applyFont="1" applyFill="1" applyBorder="1" applyAlignment="1">
      <alignment horizontal="center"/>
    </xf>
    <xf numFmtId="185" fontId="64" fillId="29" borderId="36" xfId="42" applyNumberFormat="1" applyFont="1" applyFill="1" applyBorder="1" applyAlignment="1">
      <alignment/>
    </xf>
    <xf numFmtId="0" fontId="29" fillId="0" borderId="0" xfId="0" applyFont="1" applyFill="1" applyBorder="1" applyAlignment="1">
      <alignment/>
    </xf>
    <xf numFmtId="185" fontId="64" fillId="26" borderId="10" xfId="42" applyNumberFormat="1" applyFont="1" applyFill="1" applyBorder="1" applyAlignment="1">
      <alignment/>
    </xf>
    <xf numFmtId="49" fontId="72" fillId="26" borderId="19" xfId="61" applyNumberFormat="1" applyFont="1" applyFill="1" applyBorder="1" applyAlignment="1">
      <alignment horizontal="center" vertical="top" wrapText="1"/>
      <protection/>
    </xf>
    <xf numFmtId="185" fontId="64" fillId="26" borderId="0" xfId="42" applyNumberFormat="1" applyFont="1" applyFill="1" applyBorder="1" applyAlignment="1">
      <alignment/>
    </xf>
    <xf numFmtId="0" fontId="73" fillId="26" borderId="0" xfId="0" applyFont="1" applyFill="1" applyBorder="1" applyAlignment="1">
      <alignment/>
    </xf>
    <xf numFmtId="185" fontId="64" fillId="26" borderId="19" xfId="42" applyNumberFormat="1" applyFont="1" applyFill="1" applyBorder="1" applyAlignment="1">
      <alignment/>
    </xf>
    <xf numFmtId="0" fontId="73" fillId="26" borderId="19" xfId="0" applyFont="1" applyFill="1" applyBorder="1" applyAlignment="1">
      <alignment/>
    </xf>
    <xf numFmtId="0" fontId="73" fillId="26" borderId="13" xfId="0" applyFont="1" applyFill="1" applyBorder="1" applyAlignment="1">
      <alignment/>
    </xf>
    <xf numFmtId="185" fontId="64" fillId="26" borderId="13" xfId="42" applyNumberFormat="1" applyFont="1" applyFill="1" applyBorder="1" applyAlignment="1">
      <alignment/>
    </xf>
    <xf numFmtId="0" fontId="74" fillId="26" borderId="29" xfId="0" applyFont="1" applyFill="1" applyBorder="1" applyAlignment="1">
      <alignment/>
    </xf>
    <xf numFmtId="188" fontId="40" fillId="0" borderId="0" xfId="45" applyNumberFormat="1" applyFont="1" applyFill="1" applyBorder="1" applyAlignment="1">
      <alignment horizontal="left" vertical="center" wrapText="1"/>
    </xf>
    <xf numFmtId="188" fontId="40" fillId="0" borderId="13" xfId="45" applyNumberFormat="1" applyFont="1" applyFill="1" applyBorder="1" applyAlignment="1">
      <alignment horizontal="left" vertical="center" wrapText="1"/>
    </xf>
    <xf numFmtId="0" fontId="30" fillId="33" borderId="27" xfId="0" applyFont="1" applyFill="1" applyBorder="1" applyAlignment="1">
      <alignment horizontal="center" vertical="center"/>
    </xf>
    <xf numFmtId="0" fontId="75" fillId="26" borderId="21" xfId="0" applyFont="1" applyFill="1" applyBorder="1" applyAlignment="1">
      <alignment horizontal="left" vertical="center"/>
    </xf>
    <xf numFmtId="0" fontId="75" fillId="26" borderId="10" xfId="0" applyFont="1" applyFill="1" applyBorder="1" applyAlignment="1">
      <alignment horizontal="left" vertical="center" wrapText="1"/>
    </xf>
    <xf numFmtId="0" fontId="75" fillId="26" borderId="10" xfId="0" applyFont="1" applyFill="1" applyBorder="1" applyAlignment="1">
      <alignment horizontal="left" vertical="center"/>
    </xf>
    <xf numFmtId="14" fontId="75" fillId="26" borderId="10" xfId="0" applyNumberFormat="1" applyFont="1" applyFill="1" applyBorder="1" applyAlignment="1">
      <alignment/>
    </xf>
    <xf numFmtId="165" fontId="75" fillId="26" borderId="10" xfId="42" applyNumberFormat="1" applyFont="1" applyFill="1" applyBorder="1" applyAlignment="1">
      <alignment horizontal="left" vertical="center"/>
    </xf>
    <xf numFmtId="0" fontId="75" fillId="26" borderId="10" xfId="0" applyFont="1" applyFill="1" applyBorder="1" applyAlignment="1">
      <alignment/>
    </xf>
    <xf numFmtId="49" fontId="75" fillId="26" borderId="10" xfId="61" applyNumberFormat="1" applyFont="1" applyFill="1" applyBorder="1" applyAlignment="1">
      <alignment horizontal="left"/>
      <protection/>
    </xf>
    <xf numFmtId="165" fontId="41" fillId="26" borderId="10" xfId="42" applyNumberFormat="1" applyFont="1" applyFill="1" applyBorder="1" applyAlignment="1">
      <alignment horizontal="left" vertical="center"/>
    </xf>
    <xf numFmtId="0" fontId="76" fillId="26" borderId="10" xfId="0" applyFont="1" applyFill="1" applyBorder="1" applyAlignment="1">
      <alignment horizontal="left" vertical="center"/>
    </xf>
    <xf numFmtId="14" fontId="75" fillId="26" borderId="10" xfId="0" applyNumberFormat="1" applyFont="1" applyFill="1" applyBorder="1" applyAlignment="1">
      <alignment horizontal="right" vertical="center"/>
    </xf>
    <xf numFmtId="165" fontId="76" fillId="26" borderId="10" xfId="59" applyNumberFormat="1" applyFont="1" applyFill="1" applyBorder="1" applyAlignment="1">
      <alignment vertical="center" wrapText="1"/>
    </xf>
    <xf numFmtId="0" fontId="23" fillId="26" borderId="32" xfId="0" applyFont="1" applyFill="1" applyBorder="1" applyAlignment="1">
      <alignment/>
    </xf>
    <xf numFmtId="17" fontId="23" fillId="26" borderId="31" xfId="0" applyNumberFormat="1" applyFont="1" applyFill="1" applyBorder="1" applyAlignment="1">
      <alignment horizontal="left"/>
    </xf>
    <xf numFmtId="14" fontId="23" fillId="26" borderId="32" xfId="0" applyNumberFormat="1" applyFont="1" applyFill="1" applyBorder="1" applyAlignment="1">
      <alignment horizontal="left"/>
    </xf>
    <xf numFmtId="0" fontId="25" fillId="26" borderId="31" xfId="0" applyFont="1" applyFill="1" applyBorder="1" applyAlignment="1">
      <alignment horizontal="left"/>
    </xf>
    <xf numFmtId="0" fontId="0" fillId="26" borderId="31" xfId="0" applyFill="1" applyBorder="1" applyAlignment="1">
      <alignment/>
    </xf>
    <xf numFmtId="0" fontId="25" fillId="26" borderId="13" xfId="0" applyFont="1" applyFill="1" applyBorder="1" applyAlignment="1">
      <alignment/>
    </xf>
    <xf numFmtId="0" fontId="75" fillId="26" borderId="30" xfId="0" applyFont="1" applyFill="1" applyBorder="1" applyAlignment="1">
      <alignment horizontal="left" vertical="center"/>
    </xf>
    <xf numFmtId="0" fontId="75" fillId="26" borderId="22" xfId="0" applyFont="1" applyFill="1" applyBorder="1" applyAlignment="1">
      <alignment horizontal="left" vertical="center"/>
    </xf>
    <xf numFmtId="0" fontId="75" fillId="26" borderId="54" xfId="0" applyFont="1" applyFill="1" applyBorder="1" applyAlignment="1">
      <alignment horizontal="left" vertical="center" wrapText="1"/>
    </xf>
    <xf numFmtId="165" fontId="76" fillId="26" borderId="54" xfId="59" applyNumberFormat="1" applyFont="1" applyFill="1" applyBorder="1" applyAlignment="1">
      <alignment vertical="center" wrapText="1"/>
    </xf>
    <xf numFmtId="165" fontId="75" fillId="26" borderId="54" xfId="42" applyNumberFormat="1" applyFont="1" applyFill="1" applyBorder="1" applyAlignment="1">
      <alignment horizontal="left" vertical="center"/>
    </xf>
    <xf numFmtId="0" fontId="75" fillId="26" borderId="54" xfId="0" applyFont="1" applyFill="1" applyBorder="1" applyAlignment="1">
      <alignment horizontal="left" vertical="center"/>
    </xf>
    <xf numFmtId="0" fontId="76" fillId="26" borderId="54" xfId="0" applyFont="1" applyFill="1" applyBorder="1" applyAlignment="1">
      <alignment horizontal="left" vertical="center"/>
    </xf>
    <xf numFmtId="0" fontId="76" fillId="26" borderId="10" xfId="0" applyFont="1" applyFill="1" applyBorder="1" applyAlignment="1">
      <alignment vertical="center" wrapText="1"/>
    </xf>
    <xf numFmtId="0" fontId="76" fillId="26" borderId="54" xfId="0" applyFont="1" applyFill="1" applyBorder="1" applyAlignment="1">
      <alignment vertical="center" wrapText="1"/>
    </xf>
    <xf numFmtId="0" fontId="41" fillId="26" borderId="21" xfId="0" applyFont="1" applyFill="1" applyBorder="1" applyAlignment="1">
      <alignment horizontal="left" vertical="center"/>
    </xf>
    <xf numFmtId="0" fontId="41" fillId="26" borderId="10" xfId="0" applyFont="1" applyFill="1" applyBorder="1" applyAlignment="1">
      <alignment horizontal="left" vertical="center" wrapText="1"/>
    </xf>
    <xf numFmtId="0" fontId="41" fillId="26" borderId="10" xfId="0" applyFont="1" applyFill="1" applyBorder="1" applyAlignment="1">
      <alignment horizontal="left" vertical="center"/>
    </xf>
    <xf numFmtId="14" fontId="41" fillId="26" borderId="10" xfId="0" applyNumberFormat="1" applyFont="1" applyFill="1" applyBorder="1" applyAlignment="1">
      <alignment/>
    </xf>
    <xf numFmtId="0" fontId="41" fillId="26" borderId="30" xfId="0" applyFont="1" applyFill="1" applyBorder="1" applyAlignment="1">
      <alignment horizontal="left" vertical="center" wrapText="1"/>
    </xf>
    <xf numFmtId="165" fontId="76" fillId="26" borderId="10" xfId="59" applyNumberFormat="1" applyFont="1" applyFill="1" applyBorder="1" applyAlignment="1">
      <alignment wrapText="1"/>
    </xf>
    <xf numFmtId="165" fontId="76" fillId="26" borderId="30" xfId="59" applyNumberFormat="1" applyFont="1" applyFill="1" applyBorder="1" applyAlignment="1">
      <alignment vertical="center" wrapText="1"/>
    </xf>
    <xf numFmtId="165" fontId="76" fillId="26" borderId="54" xfId="59" applyNumberFormat="1" applyFont="1" applyFill="1" applyBorder="1" applyAlignment="1">
      <alignment wrapText="1"/>
    </xf>
    <xf numFmtId="165" fontId="76" fillId="26" borderId="18" xfId="59" applyNumberFormat="1" applyFont="1" applyFill="1" applyBorder="1" applyAlignment="1">
      <alignment vertical="center" wrapText="1"/>
    </xf>
    <xf numFmtId="0" fontId="0" fillId="26" borderId="0" xfId="0" applyFill="1" applyAlignment="1">
      <alignment horizontal="center" vertical="center"/>
    </xf>
    <xf numFmtId="0" fontId="75" fillId="26" borderId="55" xfId="0" applyFont="1" applyFill="1" applyBorder="1" applyAlignment="1">
      <alignment horizontal="left" vertical="center"/>
    </xf>
    <xf numFmtId="0" fontId="75" fillId="26" borderId="56" xfId="0" applyFont="1" applyFill="1" applyBorder="1" applyAlignment="1">
      <alignment horizontal="left" vertical="center" wrapText="1"/>
    </xf>
    <xf numFmtId="0" fontId="75" fillId="26" borderId="56" xfId="0" applyFont="1" applyFill="1" applyBorder="1" applyAlignment="1">
      <alignment horizontal="left" vertical="center"/>
    </xf>
    <xf numFmtId="14" fontId="75" fillId="26" borderId="56" xfId="0" applyNumberFormat="1" applyFont="1" applyFill="1" applyBorder="1" applyAlignment="1">
      <alignment/>
    </xf>
    <xf numFmtId="165" fontId="75" fillId="26" borderId="56" xfId="42" applyNumberFormat="1" applyFont="1" applyFill="1" applyBorder="1" applyAlignment="1">
      <alignment horizontal="left" vertical="center"/>
    </xf>
    <xf numFmtId="0" fontId="75" fillId="26" borderId="57" xfId="0" applyFont="1" applyFill="1" applyBorder="1" applyAlignment="1">
      <alignment horizontal="left" vertical="center"/>
    </xf>
    <xf numFmtId="14" fontId="42" fillId="32" borderId="46" xfId="0" applyNumberFormat="1" applyFont="1" applyFill="1" applyBorder="1" applyAlignment="1">
      <alignment horizontal="center" vertical="center" wrapText="1"/>
    </xf>
    <xf numFmtId="165" fontId="42" fillId="32" borderId="47" xfId="42" applyNumberFormat="1" applyFont="1" applyFill="1" applyBorder="1" applyAlignment="1">
      <alignment horizontal="center" vertical="center" wrapText="1"/>
    </xf>
    <xf numFmtId="0" fontId="42" fillId="32" borderId="47" xfId="0" applyFont="1" applyFill="1" applyBorder="1" applyAlignment="1">
      <alignment horizontal="center" vertical="center" wrapText="1"/>
    </xf>
    <xf numFmtId="14" fontId="42" fillId="32" borderId="47" xfId="0" applyNumberFormat="1" applyFont="1" applyFill="1" applyBorder="1" applyAlignment="1">
      <alignment horizontal="center" vertical="center" wrapText="1"/>
    </xf>
    <xf numFmtId="0" fontId="42" fillId="32" borderId="49" xfId="0" applyFont="1" applyFill="1" applyBorder="1" applyAlignment="1">
      <alignment horizontal="center" vertical="center" wrapText="1"/>
    </xf>
    <xf numFmtId="0" fontId="3" fillId="0" borderId="0" xfId="0" applyFont="1" applyBorder="1" applyAlignment="1">
      <alignment horizontal="center"/>
    </xf>
    <xf numFmtId="0" fontId="23" fillId="31" borderId="0" xfId="0" applyFont="1" applyFill="1" applyBorder="1" applyAlignment="1">
      <alignment horizontal="center"/>
    </xf>
    <xf numFmtId="9" fontId="65" fillId="0" borderId="10" xfId="65" applyFont="1" applyFill="1" applyBorder="1" applyAlignment="1">
      <alignment/>
    </xf>
    <xf numFmtId="0" fontId="23" fillId="31" borderId="10" xfId="0" applyFont="1" applyFill="1" applyBorder="1" applyAlignment="1">
      <alignment/>
    </xf>
    <xf numFmtId="1" fontId="64" fillId="29" borderId="31" xfId="65" applyNumberFormat="1" applyFont="1" applyFill="1" applyBorder="1" applyAlignment="1">
      <alignment/>
    </xf>
    <xf numFmtId="0" fontId="23" fillId="31" borderId="21" xfId="0" applyFont="1" applyFill="1" applyBorder="1" applyAlignment="1">
      <alignment/>
    </xf>
    <xf numFmtId="0" fontId="32" fillId="0" borderId="0" xfId="0" applyFont="1" applyBorder="1" applyAlignment="1">
      <alignment horizontal="center"/>
    </xf>
    <xf numFmtId="0" fontId="23" fillId="29" borderId="20" xfId="0" applyFont="1" applyFill="1" applyBorder="1" applyAlignment="1">
      <alignment/>
    </xf>
    <xf numFmtId="185" fontId="23" fillId="29" borderId="55" xfId="42" applyNumberFormat="1" applyFont="1" applyFill="1" applyBorder="1" applyAlignment="1">
      <alignment/>
    </xf>
    <xf numFmtId="0" fontId="23" fillId="24" borderId="57" xfId="0" applyFont="1" applyFill="1" applyBorder="1" applyAlignment="1">
      <alignment horizontal="center"/>
    </xf>
    <xf numFmtId="0" fontId="30" fillId="33" borderId="23" xfId="0" applyFont="1" applyFill="1" applyBorder="1" applyAlignment="1">
      <alignment horizontal="center" vertical="center"/>
    </xf>
    <xf numFmtId="165" fontId="23" fillId="29" borderId="33" xfId="42" applyNumberFormat="1" applyFont="1" applyFill="1" applyBorder="1" applyAlignment="1">
      <alignment/>
    </xf>
    <xf numFmtId="185" fontId="23" fillId="0" borderId="41" xfId="42" applyNumberFormat="1" applyFont="1" applyBorder="1" applyAlignment="1">
      <alignment/>
    </xf>
    <xf numFmtId="185" fontId="23" fillId="0" borderId="41" xfId="42" applyNumberFormat="1" applyFont="1" applyFill="1" applyBorder="1" applyAlignment="1">
      <alignment/>
    </xf>
    <xf numFmtId="0" fontId="30" fillId="34" borderId="58" xfId="0" applyFont="1" applyFill="1" applyBorder="1" applyAlignment="1">
      <alignment horizontal="center" vertical="center"/>
    </xf>
    <xf numFmtId="0" fontId="30" fillId="34" borderId="59" xfId="0" applyFont="1" applyFill="1" applyBorder="1" applyAlignment="1">
      <alignment horizontal="center" vertical="center"/>
    </xf>
    <xf numFmtId="165" fontId="23" fillId="29" borderId="60" xfId="42" applyNumberFormat="1" applyFont="1" applyFill="1" applyBorder="1" applyAlignment="1">
      <alignment/>
    </xf>
    <xf numFmtId="165" fontId="23" fillId="29" borderId="61" xfId="42" applyNumberFormat="1" applyFont="1" applyFill="1" applyBorder="1" applyAlignment="1">
      <alignment/>
    </xf>
    <xf numFmtId="185" fontId="23" fillId="0" borderId="37" xfId="42" applyNumberFormat="1" applyFont="1" applyBorder="1" applyAlignment="1">
      <alignment/>
    </xf>
    <xf numFmtId="185" fontId="23" fillId="0" borderId="37" xfId="42" applyNumberFormat="1" applyFont="1" applyFill="1" applyBorder="1" applyAlignment="1">
      <alignment/>
    </xf>
    <xf numFmtId="185" fontId="64" fillId="29" borderId="41" xfId="42" applyNumberFormat="1" applyFont="1" applyFill="1" applyBorder="1" applyAlignment="1">
      <alignment horizontal="center" vertical="center"/>
    </xf>
    <xf numFmtId="185" fontId="64" fillId="30" borderId="40" xfId="42" applyNumberFormat="1" applyFont="1" applyFill="1" applyBorder="1" applyAlignment="1">
      <alignment horizontal="center" vertical="center" wrapText="1"/>
    </xf>
    <xf numFmtId="185" fontId="64" fillId="29" borderId="36" xfId="42" applyNumberFormat="1" applyFont="1" applyFill="1" applyBorder="1" applyAlignment="1">
      <alignment horizontal="center" vertical="center"/>
    </xf>
    <xf numFmtId="185" fontId="64" fillId="29" borderId="34" xfId="42" applyNumberFormat="1" applyFont="1" applyFill="1" applyBorder="1" applyAlignment="1">
      <alignment horizontal="center" vertical="center"/>
    </xf>
    <xf numFmtId="185" fontId="64" fillId="0" borderId="10" xfId="42" applyNumberFormat="1" applyFont="1" applyFill="1" applyBorder="1" applyAlignment="1">
      <alignment horizontal="center" vertical="center"/>
    </xf>
    <xf numFmtId="185" fontId="64" fillId="26" borderId="10" xfId="42" applyNumberFormat="1" applyFont="1" applyFill="1" applyBorder="1" applyAlignment="1">
      <alignment horizontal="center" vertical="center"/>
    </xf>
    <xf numFmtId="9" fontId="64" fillId="26" borderId="10" xfId="65" applyFont="1" applyFill="1" applyBorder="1" applyAlignment="1">
      <alignment horizontal="center" vertical="center"/>
    </xf>
    <xf numFmtId="170" fontId="64" fillId="26" borderId="10" xfId="65" applyNumberFormat="1" applyFont="1" applyFill="1" applyBorder="1" applyAlignment="1">
      <alignment horizontal="center" vertical="center"/>
    </xf>
    <xf numFmtId="185" fontId="23" fillId="30" borderId="39" xfId="42" applyNumberFormat="1" applyFont="1" applyFill="1" applyBorder="1" applyAlignment="1">
      <alignment horizontal="center" vertical="center" wrapText="1"/>
    </xf>
    <xf numFmtId="185" fontId="23" fillId="30" borderId="62" xfId="42" applyNumberFormat="1" applyFont="1" applyFill="1" applyBorder="1" applyAlignment="1">
      <alignment horizontal="center" vertical="center" wrapText="1"/>
    </xf>
    <xf numFmtId="192" fontId="64" fillId="26" borderId="30" xfId="65" applyNumberFormat="1" applyFont="1" applyFill="1" applyBorder="1" applyAlignment="1">
      <alignment horizontal="center" vertical="center"/>
    </xf>
    <xf numFmtId="185" fontId="64" fillId="0" borderId="45" xfId="42" applyNumberFormat="1" applyFont="1" applyFill="1" applyBorder="1" applyAlignment="1">
      <alignment horizontal="center" vertical="center"/>
    </xf>
    <xf numFmtId="185" fontId="64" fillId="26" borderId="45" xfId="42" applyNumberFormat="1" applyFont="1" applyFill="1" applyBorder="1" applyAlignment="1">
      <alignment horizontal="center" vertical="center"/>
    </xf>
    <xf numFmtId="9" fontId="64" fillId="26" borderId="45" xfId="65" applyFont="1" applyFill="1" applyBorder="1" applyAlignment="1">
      <alignment horizontal="center" vertical="center"/>
    </xf>
    <xf numFmtId="170" fontId="64" fillId="26" borderId="45" xfId="65" applyNumberFormat="1" applyFont="1" applyFill="1" applyBorder="1" applyAlignment="1">
      <alignment horizontal="center" vertical="center"/>
    </xf>
    <xf numFmtId="192" fontId="64" fillId="26" borderId="44" xfId="65" applyNumberFormat="1" applyFont="1" applyFill="1" applyBorder="1" applyAlignment="1">
      <alignment horizontal="center" vertical="center"/>
    </xf>
    <xf numFmtId="192" fontId="64" fillId="26" borderId="20" xfId="65" applyNumberFormat="1" applyFont="1" applyFill="1" applyBorder="1" applyAlignment="1">
      <alignment horizontal="center" vertical="center"/>
    </xf>
    <xf numFmtId="188" fontId="65" fillId="0" borderId="48" xfId="42" applyNumberFormat="1" applyFont="1" applyFill="1" applyBorder="1" applyAlignment="1">
      <alignment horizontal="center" vertical="center"/>
    </xf>
    <xf numFmtId="192" fontId="64" fillId="26" borderId="43" xfId="65" applyNumberFormat="1" applyFont="1" applyFill="1" applyBorder="1" applyAlignment="1">
      <alignment horizontal="center" vertical="center"/>
    </xf>
    <xf numFmtId="170" fontId="64" fillId="26" borderId="47" xfId="65" applyNumberFormat="1" applyFont="1" applyFill="1" applyBorder="1" applyAlignment="1">
      <alignment horizontal="center" vertical="center"/>
    </xf>
    <xf numFmtId="0" fontId="23" fillId="26" borderId="19" xfId="0" applyFont="1" applyFill="1" applyBorder="1" applyAlignment="1">
      <alignment horizontal="left"/>
    </xf>
    <xf numFmtId="0" fontId="23" fillId="26" borderId="0" xfId="0" applyFont="1" applyFill="1" applyBorder="1" applyAlignment="1">
      <alignment horizontal="left"/>
    </xf>
    <xf numFmtId="0" fontId="23" fillId="31" borderId="45" xfId="0" applyFont="1" applyFill="1" applyBorder="1" applyAlignment="1">
      <alignment/>
    </xf>
    <xf numFmtId="0" fontId="23" fillId="31" borderId="44" xfId="0" applyFont="1" applyFill="1" applyBorder="1" applyAlignment="1">
      <alignment/>
    </xf>
    <xf numFmtId="185" fontId="23" fillId="0" borderId="38" xfId="42" applyNumberFormat="1" applyFont="1" applyBorder="1" applyAlignment="1">
      <alignment horizontal="center" wrapText="1"/>
    </xf>
    <xf numFmtId="185" fontId="23" fillId="0" borderId="40" xfId="42" applyNumberFormat="1" applyFont="1" applyBorder="1" applyAlignment="1">
      <alignment horizontal="center" wrapText="1"/>
    </xf>
    <xf numFmtId="185" fontId="64" fillId="0" borderId="39" xfId="42" applyNumberFormat="1" applyFont="1" applyBorder="1" applyAlignment="1">
      <alignment horizontal="center" wrapText="1"/>
    </xf>
    <xf numFmtId="0" fontId="64" fillId="0" borderId="62" xfId="0" applyFont="1" applyBorder="1" applyAlignment="1">
      <alignment horizontal="center" vertical="center" wrapText="1"/>
    </xf>
    <xf numFmtId="188" fontId="65" fillId="0" borderId="54" xfId="42" applyNumberFormat="1" applyFont="1" applyFill="1" applyBorder="1" applyAlignment="1">
      <alignment horizontal="center"/>
    </xf>
    <xf numFmtId="9" fontId="65" fillId="0" borderId="63" xfId="65" applyFont="1" applyFill="1" applyBorder="1" applyAlignment="1">
      <alignment/>
    </xf>
    <xf numFmtId="188" fontId="65" fillId="0" borderId="63" xfId="42" applyNumberFormat="1" applyFont="1" applyFill="1" applyBorder="1" applyAlignment="1">
      <alignment horizontal="center"/>
    </xf>
    <xf numFmtId="188" fontId="65" fillId="0" borderId="18" xfId="42" applyNumberFormat="1" applyFont="1" applyFill="1" applyBorder="1" applyAlignment="1">
      <alignment horizontal="center"/>
    </xf>
    <xf numFmtId="188" fontId="28" fillId="0" borderId="64" xfId="42" applyNumberFormat="1" applyFont="1" applyFill="1" applyBorder="1" applyAlignment="1">
      <alignment horizontal="center"/>
    </xf>
    <xf numFmtId="188" fontId="28" fillId="0" borderId="65" xfId="42" applyNumberFormat="1" applyFont="1" applyFill="1" applyBorder="1" applyAlignment="1">
      <alignment horizontal="center"/>
    </xf>
    <xf numFmtId="9" fontId="28" fillId="0" borderId="65" xfId="65" applyFont="1" applyFill="1" applyBorder="1" applyAlignment="1">
      <alignment/>
    </xf>
    <xf numFmtId="9" fontId="65" fillId="0" borderId="66" xfId="65" applyFont="1" applyFill="1" applyBorder="1" applyAlignment="1">
      <alignment/>
    </xf>
    <xf numFmtId="188" fontId="23" fillId="29" borderId="46" xfId="42" applyNumberFormat="1" applyFont="1" applyFill="1" applyBorder="1" applyAlignment="1">
      <alignment horizontal="center"/>
    </xf>
    <xf numFmtId="188" fontId="23" fillId="29" borderId="47" xfId="42" applyNumberFormat="1" applyFont="1" applyFill="1" applyBorder="1" applyAlignment="1">
      <alignment horizontal="center"/>
    </xf>
    <xf numFmtId="185" fontId="64" fillId="0" borderId="47" xfId="42" applyNumberFormat="1" applyFont="1" applyBorder="1" applyAlignment="1">
      <alignment/>
    </xf>
    <xf numFmtId="9" fontId="65" fillId="0" borderId="49" xfId="65" applyFont="1" applyFill="1" applyBorder="1" applyAlignment="1">
      <alignment/>
    </xf>
    <xf numFmtId="165" fontId="23" fillId="29" borderId="42" xfId="42" applyNumberFormat="1" applyFont="1" applyFill="1" applyBorder="1" applyAlignment="1">
      <alignment/>
    </xf>
    <xf numFmtId="0" fontId="23" fillId="24" borderId="44" xfId="0" applyFont="1" applyFill="1" applyBorder="1" applyAlignment="1">
      <alignment horizontal="center"/>
    </xf>
    <xf numFmtId="188" fontId="28" fillId="0" borderId="58" xfId="42" applyNumberFormat="1" applyFont="1" applyFill="1" applyBorder="1" applyAlignment="1">
      <alignment horizontal="center" vertical="center"/>
    </xf>
    <xf numFmtId="44" fontId="0" fillId="0" borderId="37" xfId="45" applyFont="1" applyBorder="1" applyAlignment="1">
      <alignment/>
    </xf>
    <xf numFmtId="0" fontId="23" fillId="26" borderId="19" xfId="0" applyFont="1" applyFill="1" applyBorder="1" applyAlignment="1">
      <alignment horizontal="left"/>
    </xf>
    <xf numFmtId="0" fontId="23" fillId="26" borderId="0" xfId="0" applyFont="1" applyFill="1" applyBorder="1" applyAlignment="1">
      <alignment horizontal="left"/>
    </xf>
    <xf numFmtId="188" fontId="65" fillId="26" borderId="0" xfId="42" applyNumberFormat="1" applyFont="1" applyFill="1" applyBorder="1" applyAlignment="1">
      <alignment horizontal="center"/>
    </xf>
    <xf numFmtId="188" fontId="65" fillId="0" borderId="13" xfId="42" applyNumberFormat="1" applyFont="1" applyFill="1" applyBorder="1" applyAlignment="1">
      <alignment horizontal="center"/>
    </xf>
    <xf numFmtId="188" fontId="65" fillId="29" borderId="21" xfId="42" applyNumberFormat="1" applyFont="1" applyFill="1" applyBorder="1" applyAlignment="1">
      <alignment horizontal="center"/>
    </xf>
    <xf numFmtId="188" fontId="64" fillId="0" borderId="10" xfId="65" applyNumberFormat="1" applyFont="1" applyFill="1" applyBorder="1" applyAlignment="1">
      <alignment/>
    </xf>
    <xf numFmtId="0" fontId="0" fillId="26" borderId="33" xfId="0" applyFill="1" applyBorder="1" applyAlignment="1">
      <alignment horizontal="center" vertical="center"/>
    </xf>
    <xf numFmtId="0" fontId="0" fillId="26" borderId="16" xfId="0" applyFill="1" applyBorder="1" applyAlignment="1">
      <alignment horizontal="center" vertical="center"/>
    </xf>
    <xf numFmtId="0" fontId="0" fillId="26" borderId="36" xfId="0" applyFill="1" applyBorder="1" applyAlignment="1">
      <alignment horizontal="center" vertical="center"/>
    </xf>
    <xf numFmtId="49" fontId="1" fillId="27" borderId="33" xfId="0" applyNumberFormat="1" applyFont="1" applyFill="1" applyBorder="1" applyAlignment="1">
      <alignment horizontal="center" vertical="center"/>
    </xf>
    <xf numFmtId="49" fontId="0" fillId="27" borderId="19" xfId="0" applyNumberFormat="1" applyFont="1" applyFill="1" applyBorder="1" applyAlignment="1">
      <alignment horizontal="right" vertical="center"/>
    </xf>
    <xf numFmtId="49" fontId="0" fillId="27" borderId="0" xfId="0" applyNumberFormat="1" applyFont="1" applyFill="1" applyBorder="1" applyAlignment="1">
      <alignment horizontal="right" vertical="center"/>
    </xf>
    <xf numFmtId="49" fontId="1" fillId="27" borderId="24" xfId="0" applyNumberFormat="1" applyFont="1" applyFill="1" applyBorder="1" applyAlignment="1">
      <alignment horizontal="center" vertical="center"/>
    </xf>
    <xf numFmtId="49" fontId="0" fillId="28" borderId="19" xfId="0" applyNumberFormat="1" applyFont="1" applyFill="1" applyBorder="1" applyAlignment="1">
      <alignment horizontal="right" vertical="center"/>
    </xf>
    <xf numFmtId="49" fontId="0" fillId="28" borderId="0" xfId="0" applyNumberFormat="1" applyFont="1" applyFill="1" applyBorder="1" applyAlignment="1">
      <alignment horizontal="right" vertical="center"/>
    </xf>
    <xf numFmtId="49" fontId="1" fillId="28" borderId="33" xfId="0" applyNumberFormat="1" applyFont="1" applyFill="1" applyBorder="1" applyAlignment="1">
      <alignment horizontal="center" vertical="center"/>
    </xf>
    <xf numFmtId="49" fontId="1" fillId="28" borderId="24" xfId="0" applyNumberFormat="1" applyFont="1" applyFill="1" applyBorder="1" applyAlignment="1">
      <alignment horizontal="center" vertical="center"/>
    </xf>
    <xf numFmtId="43" fontId="0" fillId="26" borderId="0" xfId="42" applyFont="1" applyFill="1" applyBorder="1" applyAlignment="1">
      <alignment horizontal="center" vertical="center"/>
    </xf>
    <xf numFmtId="0" fontId="0" fillId="26" borderId="23" xfId="0" applyFill="1" applyBorder="1" applyAlignment="1">
      <alignment vertical="center"/>
    </xf>
    <xf numFmtId="0" fontId="1" fillId="26" borderId="12" xfId="0" applyFont="1" applyFill="1" applyBorder="1" applyAlignment="1">
      <alignment vertical="center"/>
    </xf>
    <xf numFmtId="0" fontId="0" fillId="26" borderId="12" xfId="0" applyFill="1" applyBorder="1" applyAlignment="1">
      <alignment vertical="center"/>
    </xf>
    <xf numFmtId="43" fontId="0" fillId="26" borderId="12" xfId="42" applyFont="1" applyFill="1" applyBorder="1" applyAlignment="1">
      <alignment horizontal="center" vertical="center"/>
    </xf>
    <xf numFmtId="0" fontId="0" fillId="27" borderId="12" xfId="0" applyFill="1" applyBorder="1" applyAlignment="1">
      <alignment vertical="center" wrapText="1"/>
    </xf>
    <xf numFmtId="0" fontId="2" fillId="27" borderId="55" xfId="0" applyFont="1" applyFill="1" applyBorder="1" applyAlignment="1">
      <alignment horizontal="center" vertical="center" wrapText="1"/>
    </xf>
    <xf numFmtId="0" fontId="2" fillId="27" borderId="56" xfId="0" applyFont="1" applyFill="1" applyBorder="1" applyAlignment="1">
      <alignment horizontal="center" vertical="center" wrapText="1"/>
    </xf>
    <xf numFmtId="0" fontId="0" fillId="27" borderId="10" xfId="0" applyFont="1" applyFill="1" applyBorder="1" applyAlignment="1">
      <alignment horizontal="center" vertical="center" wrapText="1"/>
    </xf>
    <xf numFmtId="0" fontId="0" fillId="27" borderId="16" xfId="0" applyFont="1" applyFill="1" applyBorder="1" applyAlignment="1">
      <alignment horizontal="center" vertical="center" wrapText="1"/>
    </xf>
    <xf numFmtId="0" fontId="2" fillId="27" borderId="21"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0" fillId="27" borderId="31" xfId="0" applyFont="1" applyFill="1" applyBorder="1" applyAlignment="1">
      <alignment horizontal="center" vertical="center" wrapText="1"/>
    </xf>
    <xf numFmtId="0" fontId="0" fillId="27" borderId="21" xfId="0" applyFont="1" applyFill="1" applyBorder="1" applyAlignment="1">
      <alignment horizontal="center" vertical="center" wrapText="1"/>
    </xf>
    <xf numFmtId="165" fontId="77" fillId="29" borderId="20" xfId="42" applyNumberFormat="1" applyFont="1" applyFill="1" applyBorder="1" applyAlignment="1">
      <alignment/>
    </xf>
    <xf numFmtId="165" fontId="0" fillId="29" borderId="21" xfId="42" applyNumberFormat="1" applyFont="1" applyFill="1" applyBorder="1" applyAlignment="1">
      <alignment vertical="center"/>
    </xf>
    <xf numFmtId="37" fontId="0" fillId="29" borderId="10" xfId="42" applyNumberFormat="1" applyFont="1" applyFill="1" applyBorder="1" applyAlignment="1">
      <alignment vertical="center"/>
    </xf>
    <xf numFmtId="0" fontId="0" fillId="29" borderId="10" xfId="0" applyFill="1" applyBorder="1" applyAlignment="1">
      <alignment vertical="center"/>
    </xf>
    <xf numFmtId="9" fontId="0" fillId="29" borderId="10" xfId="65" applyFont="1" applyFill="1" applyBorder="1" applyAlignment="1">
      <alignment vertical="center"/>
    </xf>
    <xf numFmtId="3" fontId="0" fillId="26" borderId="10" xfId="42" applyNumberFormat="1" applyFont="1" applyFill="1" applyBorder="1" applyAlignment="1">
      <alignment vertical="center"/>
    </xf>
    <xf numFmtId="3" fontId="0" fillId="29" borderId="20" xfId="42" applyNumberFormat="1" applyFont="1" applyFill="1" applyBorder="1" applyAlignment="1">
      <alignment vertical="center"/>
    </xf>
    <xf numFmtId="3" fontId="0" fillId="29" borderId="30" xfId="42" applyNumberFormat="1" applyFont="1" applyFill="1" applyBorder="1" applyAlignment="1">
      <alignment vertical="center"/>
    </xf>
    <xf numFmtId="3" fontId="0" fillId="26" borderId="67" xfId="0" applyNumberFormat="1" applyFill="1" applyBorder="1" applyAlignment="1">
      <alignment vertical="center"/>
    </xf>
    <xf numFmtId="165" fontId="77" fillId="29" borderId="43" xfId="42" applyNumberFormat="1" applyFont="1" applyFill="1" applyBorder="1" applyAlignment="1">
      <alignment/>
    </xf>
    <xf numFmtId="3" fontId="0" fillId="26" borderId="60" xfId="0" applyNumberFormat="1" applyFill="1" applyBorder="1" applyAlignment="1">
      <alignment vertical="center"/>
    </xf>
    <xf numFmtId="0" fontId="0" fillId="27" borderId="20" xfId="0" applyFill="1" applyBorder="1" applyAlignment="1">
      <alignment vertical="center"/>
    </xf>
    <xf numFmtId="3" fontId="1" fillId="26" borderId="53" xfId="0" applyNumberFormat="1" applyFont="1" applyFill="1" applyBorder="1" applyAlignment="1">
      <alignment horizontal="center" vertical="center"/>
    </xf>
    <xf numFmtId="0" fontId="0" fillId="27" borderId="10" xfId="0" applyFill="1" applyBorder="1" applyAlignment="1">
      <alignment horizontal="center" vertical="center"/>
    </xf>
    <xf numFmtId="0" fontId="0" fillId="27" borderId="20" xfId="0" applyFill="1" applyBorder="1" applyAlignment="1">
      <alignment horizontal="center" vertical="center"/>
    </xf>
    <xf numFmtId="0" fontId="0" fillId="27" borderId="30" xfId="0" applyFill="1" applyBorder="1" applyAlignment="1">
      <alignment horizontal="center" vertical="center"/>
    </xf>
    <xf numFmtId="3" fontId="0" fillId="29" borderId="20" xfId="0" applyNumberFormat="1" applyFill="1" applyBorder="1" applyAlignment="1">
      <alignment vertical="center"/>
    </xf>
    <xf numFmtId="3" fontId="0" fillId="29" borderId="30" xfId="0" applyNumberFormat="1" applyFill="1" applyBorder="1" applyAlignment="1">
      <alignment vertical="center"/>
    </xf>
    <xf numFmtId="0" fontId="0" fillId="27" borderId="10" xfId="0" applyFont="1" applyFill="1" applyBorder="1" applyAlignment="1">
      <alignment vertical="center"/>
    </xf>
    <xf numFmtId="3" fontId="1" fillId="26" borderId="68" xfId="0" applyNumberFormat="1" applyFont="1" applyFill="1" applyBorder="1" applyAlignment="1">
      <alignment horizontal="center" vertical="center"/>
    </xf>
    <xf numFmtId="3" fontId="0" fillId="27" borderId="69" xfId="0" applyNumberFormat="1" applyFill="1" applyBorder="1" applyAlignment="1">
      <alignment horizontal="center" vertical="center"/>
    </xf>
    <xf numFmtId="0" fontId="2" fillId="27" borderId="21" xfId="0" applyFont="1" applyFill="1" applyBorder="1" applyAlignment="1">
      <alignment horizontal="center" vertical="center"/>
    </xf>
    <xf numFmtId="167" fontId="2" fillId="27" borderId="10" xfId="45" applyNumberFormat="1" applyFont="1" applyFill="1" applyBorder="1" applyAlignment="1">
      <alignment vertical="center"/>
    </xf>
    <xf numFmtId="3" fontId="0" fillId="27" borderId="10" xfId="0" applyNumberFormat="1" applyFill="1" applyBorder="1" applyAlignment="1">
      <alignment vertical="center"/>
    </xf>
    <xf numFmtId="3" fontId="0" fillId="27" borderId="20" xfId="0" applyNumberFormat="1" applyFill="1" applyBorder="1" applyAlignment="1">
      <alignment vertical="center"/>
    </xf>
    <xf numFmtId="3" fontId="0" fillId="27" borderId="30" xfId="0" applyNumberFormat="1" applyFill="1" applyBorder="1" applyAlignment="1">
      <alignment vertical="center"/>
    </xf>
    <xf numFmtId="3" fontId="0" fillId="26" borderId="60" xfId="0" applyNumberFormat="1" applyFill="1" applyBorder="1" applyAlignment="1">
      <alignment horizontal="center" vertical="center"/>
    </xf>
    <xf numFmtId="0" fontId="2" fillId="29" borderId="21" xfId="0" applyFont="1" applyFill="1" applyBorder="1" applyAlignment="1">
      <alignment horizontal="center" vertical="center"/>
    </xf>
    <xf numFmtId="0" fontId="2" fillId="29" borderId="10" xfId="0" applyFont="1" applyFill="1" applyBorder="1" applyAlignment="1">
      <alignment horizontal="center" vertical="center"/>
    </xf>
    <xf numFmtId="3" fontId="0" fillId="0" borderId="10" xfId="0" applyNumberFormat="1" applyFill="1" applyBorder="1" applyAlignment="1">
      <alignment vertical="center"/>
    </xf>
    <xf numFmtId="3" fontId="0" fillId="26" borderId="61" xfId="0" applyNumberFormat="1" applyFill="1" applyBorder="1" applyAlignment="1">
      <alignment vertical="center"/>
    </xf>
    <xf numFmtId="3" fontId="0" fillId="27" borderId="59" xfId="0" applyNumberFormat="1" applyFill="1" applyBorder="1" applyAlignment="1">
      <alignment vertical="center"/>
    </xf>
    <xf numFmtId="3" fontId="0" fillId="26" borderId="69" xfId="0" applyNumberFormat="1" applyFill="1" applyBorder="1" applyAlignment="1">
      <alignment vertical="center"/>
    </xf>
    <xf numFmtId="0" fontId="0" fillId="29" borderId="15" xfId="0" applyFill="1" applyBorder="1" applyAlignment="1">
      <alignment vertical="center"/>
    </xf>
    <xf numFmtId="165" fontId="0" fillId="29" borderId="10" xfId="42" applyNumberFormat="1" applyFont="1" applyFill="1" applyBorder="1" applyAlignment="1">
      <alignment vertical="center"/>
    </xf>
    <xf numFmtId="0" fontId="0" fillId="29" borderId="16" xfId="0" applyFill="1" applyBorder="1" applyAlignment="1">
      <alignment/>
    </xf>
    <xf numFmtId="3" fontId="0" fillId="27" borderId="59" xfId="0" applyNumberFormat="1" applyFill="1" applyBorder="1" applyAlignment="1">
      <alignment horizontal="center" vertical="center"/>
    </xf>
    <xf numFmtId="3" fontId="0" fillId="26" borderId="30" xfId="42" applyNumberFormat="1" applyFont="1" applyFill="1" applyBorder="1" applyAlignment="1">
      <alignment vertical="center"/>
    </xf>
    <xf numFmtId="0" fontId="2" fillId="27" borderId="10" xfId="0" applyFont="1" applyFill="1" applyBorder="1" applyAlignment="1">
      <alignment horizontal="center" vertical="center"/>
    </xf>
    <xf numFmtId="3" fontId="0" fillId="27" borderId="10" xfId="42" applyNumberFormat="1" applyFont="1" applyFill="1" applyBorder="1" applyAlignment="1">
      <alignment vertical="center"/>
    </xf>
    <xf numFmtId="3" fontId="0" fillId="27" borderId="20" xfId="42" applyNumberFormat="1" applyFont="1" applyFill="1" applyBorder="1" applyAlignment="1">
      <alignment vertical="center"/>
    </xf>
    <xf numFmtId="3" fontId="0" fillId="27" borderId="30" xfId="42" applyNumberFormat="1" applyFont="1" applyFill="1" applyBorder="1" applyAlignment="1">
      <alignment vertical="center"/>
    </xf>
    <xf numFmtId="3" fontId="0" fillId="0" borderId="67" xfId="0" applyNumberFormat="1" applyFill="1" applyBorder="1" applyAlignment="1">
      <alignment vertical="center"/>
    </xf>
    <xf numFmtId="3" fontId="0" fillId="27" borderId="58" xfId="0" applyNumberFormat="1" applyFill="1" applyBorder="1" applyAlignment="1">
      <alignment vertical="center"/>
    </xf>
    <xf numFmtId="3" fontId="0" fillId="0" borderId="30" xfId="0" applyNumberFormat="1" applyFill="1" applyBorder="1" applyAlignment="1">
      <alignment vertical="center"/>
    </xf>
    <xf numFmtId="3" fontId="1" fillId="26" borderId="37" xfId="0" applyNumberFormat="1" applyFont="1" applyFill="1" applyBorder="1" applyAlignment="1">
      <alignment horizontal="center" vertical="center"/>
    </xf>
    <xf numFmtId="3" fontId="1" fillId="27" borderId="69" xfId="0" applyNumberFormat="1" applyFont="1" applyFill="1" applyBorder="1" applyAlignment="1">
      <alignment horizontal="center" vertical="center"/>
    </xf>
    <xf numFmtId="0" fontId="1" fillId="27" borderId="10" xfId="0" applyFont="1" applyFill="1" applyBorder="1" applyAlignment="1">
      <alignment horizontal="center" vertical="center"/>
    </xf>
    <xf numFmtId="0" fontId="1" fillId="27" borderId="20" xfId="0" applyFont="1" applyFill="1" applyBorder="1" applyAlignment="1">
      <alignment horizontal="center" vertical="center"/>
    </xf>
    <xf numFmtId="0" fontId="1" fillId="27" borderId="30" xfId="0" applyFont="1" applyFill="1" applyBorder="1" applyAlignment="1">
      <alignment horizontal="center" vertical="center"/>
    </xf>
    <xf numFmtId="3" fontId="0" fillId="27" borderId="60" xfId="0" applyNumberFormat="1" applyFill="1" applyBorder="1" applyAlignment="1">
      <alignment horizontal="center" vertical="center"/>
    </xf>
    <xf numFmtId="3" fontId="1" fillId="26" borderId="10" xfId="0" applyNumberFormat="1" applyFont="1" applyFill="1" applyBorder="1" applyAlignment="1">
      <alignment vertical="center"/>
    </xf>
    <xf numFmtId="3" fontId="1" fillId="26" borderId="30" xfId="0" applyNumberFormat="1" applyFont="1" applyFill="1" applyBorder="1" applyAlignment="1">
      <alignment vertical="center"/>
    </xf>
    <xf numFmtId="0" fontId="0" fillId="27" borderId="45" xfId="0" applyFill="1" applyBorder="1" applyAlignment="1">
      <alignment horizontal="center" vertical="center"/>
    </xf>
    <xf numFmtId="0" fontId="0" fillId="27" borderId="43" xfId="0" applyFill="1" applyBorder="1" applyAlignment="1">
      <alignment horizontal="center" vertical="center"/>
    </xf>
    <xf numFmtId="0" fontId="0" fillId="27" borderId="44" xfId="0" applyFill="1" applyBorder="1" applyAlignment="1">
      <alignment horizontal="center" vertical="center"/>
    </xf>
    <xf numFmtId="49" fontId="35" fillId="27" borderId="41" xfId="0" applyNumberFormat="1" applyFont="1" applyFill="1" applyBorder="1" applyAlignment="1">
      <alignment horizontal="center" vertical="center"/>
    </xf>
    <xf numFmtId="0" fontId="35" fillId="27" borderId="50" xfId="0" applyFont="1" applyFill="1" applyBorder="1" applyAlignment="1">
      <alignment horizontal="left" vertical="center"/>
    </xf>
    <xf numFmtId="0" fontId="35" fillId="27" borderId="70" xfId="0" applyFont="1" applyFill="1" applyBorder="1" applyAlignment="1">
      <alignment horizontal="center" vertical="center"/>
    </xf>
    <xf numFmtId="0" fontId="35" fillId="27" borderId="50" xfId="0" applyFont="1" applyFill="1" applyBorder="1" applyAlignment="1">
      <alignment horizontal="center" vertical="center"/>
    </xf>
    <xf numFmtId="3" fontId="1" fillId="26" borderId="47" xfId="0" applyNumberFormat="1" applyFont="1" applyFill="1" applyBorder="1" applyAlignment="1">
      <alignment vertical="center"/>
    </xf>
    <xf numFmtId="3" fontId="1" fillId="26" borderId="49" xfId="0" applyNumberFormat="1" applyFont="1" applyFill="1" applyBorder="1" applyAlignment="1">
      <alignment vertical="center"/>
    </xf>
    <xf numFmtId="3" fontId="1" fillId="26" borderId="46" xfId="0" applyNumberFormat="1" applyFont="1" applyFill="1" applyBorder="1" applyAlignment="1">
      <alignment vertical="center"/>
    </xf>
    <xf numFmtId="43" fontId="0" fillId="26" borderId="0" xfId="42" applyFont="1" applyFill="1" applyAlignment="1">
      <alignment/>
    </xf>
    <xf numFmtId="0" fontId="1" fillId="27" borderId="37" xfId="0" applyFont="1" applyFill="1" applyBorder="1" applyAlignment="1">
      <alignment horizontal="center" vertical="center" wrapText="1"/>
    </xf>
    <xf numFmtId="0" fontId="1" fillId="27" borderId="51" xfId="0" applyFont="1" applyFill="1" applyBorder="1" applyAlignment="1">
      <alignment horizontal="center" vertical="center" wrapText="1"/>
    </xf>
    <xf numFmtId="0" fontId="1" fillId="27" borderId="52" xfId="0" applyFont="1" applyFill="1" applyBorder="1" applyAlignment="1">
      <alignment vertical="center"/>
    </xf>
    <xf numFmtId="3" fontId="0" fillId="26" borderId="32" xfId="0" applyNumberFormat="1" applyFont="1" applyFill="1" applyBorder="1" applyAlignment="1">
      <alignment vertical="center"/>
    </xf>
    <xf numFmtId="3" fontId="0" fillId="26" borderId="67" xfId="0" applyNumberFormat="1" applyFont="1" applyFill="1" applyBorder="1" applyAlignment="1">
      <alignment vertical="center"/>
    </xf>
    <xf numFmtId="0" fontId="1" fillId="26" borderId="13" xfId="0" applyFont="1" applyFill="1" applyBorder="1" applyAlignment="1">
      <alignment vertical="center"/>
    </xf>
    <xf numFmtId="3" fontId="0" fillId="26" borderId="31" xfId="0" applyNumberFormat="1" applyFont="1" applyFill="1" applyBorder="1" applyAlignment="1">
      <alignment horizontal="center" vertical="center"/>
    </xf>
    <xf numFmtId="3" fontId="0" fillId="26" borderId="60" xfId="0" applyNumberFormat="1" applyFont="1" applyFill="1" applyBorder="1" applyAlignment="1">
      <alignment horizontal="center" vertical="center"/>
    </xf>
    <xf numFmtId="3" fontId="0" fillId="26" borderId="31" xfId="0" applyNumberFormat="1" applyFont="1" applyFill="1" applyBorder="1" applyAlignment="1">
      <alignment vertical="center"/>
    </xf>
    <xf numFmtId="3" fontId="0" fillId="26" borderId="60" xfId="0" applyNumberFormat="1" applyFont="1" applyFill="1" applyBorder="1" applyAlignment="1">
      <alignment vertical="center"/>
    </xf>
    <xf numFmtId="3" fontId="0" fillId="26" borderId="31" xfId="42" applyNumberFormat="1" applyFont="1" applyFill="1" applyBorder="1" applyAlignment="1">
      <alignment horizontal="center" vertical="center"/>
    </xf>
    <xf numFmtId="3" fontId="0" fillId="26" borderId="60" xfId="42" applyNumberFormat="1" applyFont="1" applyFill="1" applyBorder="1" applyAlignment="1">
      <alignment horizontal="center" vertical="center"/>
    </xf>
    <xf numFmtId="3" fontId="0" fillId="26" borderId="71" xfId="0" applyNumberFormat="1" applyFont="1" applyFill="1" applyBorder="1" applyAlignment="1">
      <alignment horizontal="center" vertical="center"/>
    </xf>
    <xf numFmtId="3" fontId="0" fillId="26" borderId="61" xfId="0" applyNumberFormat="1" applyFont="1" applyFill="1" applyBorder="1" applyAlignment="1">
      <alignment horizontal="center" vertical="center"/>
    </xf>
    <xf numFmtId="188" fontId="35" fillId="27" borderId="37" xfId="45" applyNumberFormat="1" applyFont="1" applyFill="1" applyBorder="1" applyAlignment="1">
      <alignment vertical="center"/>
    </xf>
    <xf numFmtId="3" fontId="0" fillId="26" borderId="0" xfId="0" applyNumberFormat="1" applyFont="1" applyFill="1" applyAlignment="1">
      <alignment vertical="center"/>
    </xf>
    <xf numFmtId="0" fontId="0" fillId="28" borderId="12" xfId="0" applyFill="1" applyBorder="1" applyAlignment="1">
      <alignment vertical="center" wrapText="1"/>
    </xf>
    <xf numFmtId="0" fontId="2" fillId="28" borderId="55" xfId="0" applyFont="1" applyFill="1" applyBorder="1" applyAlignment="1">
      <alignment horizontal="center" vertical="center" wrapText="1"/>
    </xf>
    <xf numFmtId="0" fontId="2" fillId="28" borderId="56" xfId="0" applyFont="1" applyFill="1" applyBorder="1" applyAlignment="1">
      <alignment horizontal="center" vertical="center" wrapText="1"/>
    </xf>
    <xf numFmtId="0" fontId="0" fillId="28" borderId="10" xfId="0" applyFont="1" applyFill="1" applyBorder="1" applyAlignment="1">
      <alignment horizontal="center" vertical="center" wrapText="1"/>
    </xf>
    <xf numFmtId="0" fontId="0" fillId="28" borderId="16" xfId="0" applyFont="1" applyFill="1" applyBorder="1" applyAlignment="1">
      <alignment horizontal="center" vertical="center" wrapText="1"/>
    </xf>
    <xf numFmtId="0" fontId="2" fillId="28" borderId="21"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0" fillId="28" borderId="31" xfId="0" applyFont="1" applyFill="1" applyBorder="1" applyAlignment="1">
      <alignment horizontal="center" vertical="center" wrapText="1"/>
    </xf>
    <xf numFmtId="0" fontId="0" fillId="28" borderId="21" xfId="0" applyFont="1" applyFill="1" applyBorder="1" applyAlignment="1">
      <alignment horizontal="center" vertical="center" wrapText="1"/>
    </xf>
    <xf numFmtId="0" fontId="0" fillId="28" borderId="10" xfId="0" applyFont="1" applyFill="1" applyBorder="1" applyAlignment="1">
      <alignment vertical="center"/>
    </xf>
    <xf numFmtId="49" fontId="35" fillId="28" borderId="41" xfId="0" applyNumberFormat="1" applyFont="1" applyFill="1" applyBorder="1" applyAlignment="1">
      <alignment horizontal="center" vertical="center"/>
    </xf>
    <xf numFmtId="0" fontId="35" fillId="28" borderId="50" xfId="0" applyFont="1" applyFill="1" applyBorder="1" applyAlignment="1">
      <alignment horizontal="left" vertical="center"/>
    </xf>
    <xf numFmtId="0" fontId="35" fillId="28" borderId="70" xfId="0" applyFont="1" applyFill="1" applyBorder="1" applyAlignment="1">
      <alignment horizontal="center" vertical="center"/>
    </xf>
    <xf numFmtId="0" fontId="0" fillId="28" borderId="20" xfId="0" applyFill="1" applyBorder="1" applyAlignment="1">
      <alignment vertical="center"/>
    </xf>
    <xf numFmtId="0" fontId="35" fillId="28" borderId="50" xfId="0" applyFont="1" applyFill="1" applyBorder="1" applyAlignment="1">
      <alignment horizontal="center" vertical="center"/>
    </xf>
    <xf numFmtId="0" fontId="0" fillId="28" borderId="10" xfId="0" applyFill="1" applyBorder="1" applyAlignment="1">
      <alignment horizontal="center" vertical="center"/>
    </xf>
    <xf numFmtId="0" fontId="0" fillId="28" borderId="20" xfId="0" applyFill="1" applyBorder="1" applyAlignment="1">
      <alignment horizontal="center" vertical="center"/>
    </xf>
    <xf numFmtId="0" fontId="0" fillId="28" borderId="30" xfId="0" applyFill="1" applyBorder="1" applyAlignment="1">
      <alignment horizontal="center" vertical="center"/>
    </xf>
    <xf numFmtId="0" fontId="2" fillId="28" borderId="21" xfId="0" applyFont="1" applyFill="1" applyBorder="1" applyAlignment="1">
      <alignment horizontal="center" vertical="center"/>
    </xf>
    <xf numFmtId="167" fontId="2" fillId="28" borderId="10" xfId="45" applyNumberFormat="1" applyFont="1" applyFill="1" applyBorder="1" applyAlignment="1">
      <alignment vertical="center"/>
    </xf>
    <xf numFmtId="3" fontId="0" fillId="28" borderId="10" xfId="0" applyNumberFormat="1" applyFill="1" applyBorder="1" applyAlignment="1">
      <alignment vertical="center"/>
    </xf>
    <xf numFmtId="3" fontId="0" fillId="28" borderId="20" xfId="0" applyNumberFormat="1" applyFill="1" applyBorder="1" applyAlignment="1">
      <alignment vertical="center"/>
    </xf>
    <xf numFmtId="3" fontId="0" fillId="28" borderId="30" xfId="0" applyNumberFormat="1" applyFill="1" applyBorder="1" applyAlignment="1">
      <alignment vertical="center"/>
    </xf>
    <xf numFmtId="0" fontId="2" fillId="28" borderId="10" xfId="0" applyFont="1" applyFill="1" applyBorder="1" applyAlignment="1">
      <alignment horizontal="center" vertical="center"/>
    </xf>
    <xf numFmtId="3" fontId="0" fillId="28" borderId="10" xfId="42" applyNumberFormat="1" applyFont="1" applyFill="1" applyBorder="1" applyAlignment="1">
      <alignment vertical="center"/>
    </xf>
    <xf numFmtId="3" fontId="0" fillId="28" borderId="20" xfId="42" applyNumberFormat="1" applyFont="1" applyFill="1" applyBorder="1" applyAlignment="1">
      <alignment vertical="center"/>
    </xf>
    <xf numFmtId="3" fontId="0" fillId="28" borderId="30" xfId="42" applyNumberFormat="1" applyFont="1" applyFill="1" applyBorder="1" applyAlignment="1">
      <alignment vertical="center"/>
    </xf>
    <xf numFmtId="0" fontId="1" fillId="28" borderId="10" xfId="0" applyFont="1" applyFill="1" applyBorder="1" applyAlignment="1">
      <alignment horizontal="center" vertical="center"/>
    </xf>
    <xf numFmtId="0" fontId="1" fillId="28" borderId="20" xfId="0" applyFont="1" applyFill="1" applyBorder="1" applyAlignment="1">
      <alignment horizontal="center" vertical="center"/>
    </xf>
    <xf numFmtId="0" fontId="1" fillId="28" borderId="30" xfId="0" applyFont="1" applyFill="1" applyBorder="1" applyAlignment="1">
      <alignment horizontal="center" vertical="center"/>
    </xf>
    <xf numFmtId="0" fontId="0" fillId="28" borderId="45" xfId="0" applyFill="1" applyBorder="1" applyAlignment="1">
      <alignment horizontal="center" vertical="center"/>
    </xf>
    <xf numFmtId="0" fontId="0" fillId="28" borderId="43" xfId="0" applyFill="1" applyBorder="1" applyAlignment="1">
      <alignment horizontal="center" vertical="center"/>
    </xf>
    <xf numFmtId="0" fontId="0" fillId="28" borderId="44" xfId="0" applyFill="1" applyBorder="1" applyAlignment="1">
      <alignment horizontal="center" vertical="center"/>
    </xf>
    <xf numFmtId="3" fontId="0" fillId="28" borderId="58" xfId="0" applyNumberFormat="1" applyFill="1" applyBorder="1" applyAlignment="1">
      <alignment vertical="center"/>
    </xf>
    <xf numFmtId="3" fontId="1" fillId="28" borderId="69" xfId="0" applyNumberFormat="1" applyFont="1" applyFill="1" applyBorder="1" applyAlignment="1">
      <alignment horizontal="center" vertical="center"/>
    </xf>
    <xf numFmtId="3" fontId="0" fillId="28" borderId="60" xfId="0" applyNumberFormat="1" applyFill="1" applyBorder="1" applyAlignment="1">
      <alignment horizontal="center" vertical="center"/>
    </xf>
    <xf numFmtId="3" fontId="0" fillId="28" borderId="59" xfId="0" applyNumberFormat="1" applyFill="1" applyBorder="1" applyAlignment="1">
      <alignment vertical="center"/>
    </xf>
    <xf numFmtId="3" fontId="0" fillId="28" borderId="59" xfId="0" applyNumberFormat="1" applyFill="1" applyBorder="1" applyAlignment="1">
      <alignment horizontal="center" vertical="center"/>
    </xf>
    <xf numFmtId="3" fontId="0" fillId="28" borderId="69" xfId="0" applyNumberFormat="1" applyFill="1" applyBorder="1" applyAlignment="1">
      <alignment horizontal="center" vertical="center"/>
    </xf>
    <xf numFmtId="0" fontId="1" fillId="28" borderId="37" xfId="0" applyFont="1" applyFill="1" applyBorder="1" applyAlignment="1">
      <alignment horizontal="center" vertical="center" wrapText="1"/>
    </xf>
    <xf numFmtId="0" fontId="1" fillId="28" borderId="51" xfId="0" applyFont="1" applyFill="1" applyBorder="1" applyAlignment="1">
      <alignment horizontal="center" vertical="center" wrapText="1"/>
    </xf>
    <xf numFmtId="188" fontId="35" fillId="28" borderId="37" xfId="45" applyNumberFormat="1" applyFont="1" applyFill="1" applyBorder="1" applyAlignment="1">
      <alignment vertical="center"/>
    </xf>
    <xf numFmtId="0" fontId="1" fillId="28" borderId="52" xfId="0" applyFont="1" applyFill="1" applyBorder="1" applyAlignment="1">
      <alignment vertical="center"/>
    </xf>
    <xf numFmtId="185" fontId="64" fillId="26" borderId="47" xfId="42" applyNumberFormat="1" applyFont="1" applyFill="1" applyBorder="1" applyAlignment="1">
      <alignment/>
    </xf>
    <xf numFmtId="185" fontId="64" fillId="26" borderId="26" xfId="42" applyNumberFormat="1" applyFont="1" applyFill="1" applyBorder="1" applyAlignment="1">
      <alignment/>
    </xf>
    <xf numFmtId="0" fontId="28" fillId="0" borderId="23" xfId="0" applyFont="1" applyBorder="1" applyAlignment="1">
      <alignment horizontal="right"/>
    </xf>
    <xf numFmtId="0" fontId="28" fillId="0" borderId="19" xfId="0" applyFont="1" applyBorder="1" applyAlignment="1">
      <alignment horizontal="right"/>
    </xf>
    <xf numFmtId="0" fontId="28" fillId="0" borderId="25" xfId="0" applyFont="1" applyBorder="1" applyAlignment="1">
      <alignment horizontal="right"/>
    </xf>
    <xf numFmtId="3" fontId="0" fillId="26" borderId="25" xfId="0" applyNumberFormat="1" applyFont="1" applyFill="1" applyBorder="1" applyAlignment="1">
      <alignment vertical="center"/>
    </xf>
    <xf numFmtId="9" fontId="64" fillId="26" borderId="26" xfId="65" applyFont="1" applyFill="1" applyBorder="1" applyAlignment="1">
      <alignment/>
    </xf>
    <xf numFmtId="9" fontId="64" fillId="26" borderId="29" xfId="65" applyFont="1" applyFill="1" applyBorder="1" applyAlignment="1">
      <alignment/>
    </xf>
    <xf numFmtId="188" fontId="65" fillId="26" borderId="54" xfId="42" applyNumberFormat="1" applyFont="1" applyFill="1" applyBorder="1" applyAlignment="1">
      <alignment horizontal="center"/>
    </xf>
    <xf numFmtId="188" fontId="65" fillId="26" borderId="26" xfId="42" applyNumberFormat="1" applyFont="1" applyFill="1" applyBorder="1" applyAlignment="1">
      <alignment horizontal="center"/>
    </xf>
    <xf numFmtId="9" fontId="64" fillId="0" borderId="54" xfId="65" applyFont="1" applyFill="1" applyBorder="1" applyAlignment="1">
      <alignment/>
    </xf>
    <xf numFmtId="188" fontId="65" fillId="0" borderId="29" xfId="42" applyNumberFormat="1" applyFont="1" applyFill="1" applyBorder="1" applyAlignment="1">
      <alignment horizontal="center"/>
    </xf>
    <xf numFmtId="0" fontId="0" fillId="26" borderId="0" xfId="61" applyFont="1" applyFill="1" applyBorder="1">
      <alignment/>
      <protection/>
    </xf>
    <xf numFmtId="0" fontId="73" fillId="32" borderId="36" xfId="0" applyFont="1" applyFill="1" applyBorder="1" applyAlignment="1">
      <alignment/>
    </xf>
    <xf numFmtId="0" fontId="0" fillId="26" borderId="0" xfId="0" applyFill="1" applyBorder="1" applyAlignment="1">
      <alignment horizontal="right"/>
    </xf>
    <xf numFmtId="0" fontId="28" fillId="35" borderId="21" xfId="0" applyFont="1" applyFill="1" applyBorder="1" applyAlignment="1">
      <alignment/>
    </xf>
    <xf numFmtId="0" fontId="73" fillId="35" borderId="21" xfId="0" applyFont="1" applyFill="1" applyBorder="1" applyAlignment="1">
      <alignment/>
    </xf>
    <xf numFmtId="0" fontId="73" fillId="35" borderId="36" xfId="0" applyFont="1" applyFill="1" applyBorder="1" applyAlignment="1">
      <alignment/>
    </xf>
    <xf numFmtId="0" fontId="73" fillId="35" borderId="30" xfId="0" applyFont="1" applyFill="1" applyBorder="1" applyAlignment="1">
      <alignment/>
    </xf>
    <xf numFmtId="0" fontId="73" fillId="35" borderId="20" xfId="0" applyFont="1" applyFill="1" applyBorder="1" applyAlignment="1">
      <alignment/>
    </xf>
    <xf numFmtId="185" fontId="64" fillId="29" borderId="20" xfId="42" applyNumberFormat="1" applyFont="1" applyFill="1" applyBorder="1" applyAlignment="1">
      <alignment/>
    </xf>
    <xf numFmtId="0" fontId="73" fillId="0" borderId="30" xfId="0" applyFont="1" applyFill="1" applyBorder="1" applyAlignment="1">
      <alignment horizontal="right"/>
    </xf>
    <xf numFmtId="0" fontId="73" fillId="36" borderId="10" xfId="61" applyFont="1" applyFill="1" applyBorder="1" applyAlignment="1">
      <alignment horizontal="center" vertical="center"/>
      <protection/>
    </xf>
    <xf numFmtId="0" fontId="73" fillId="36" borderId="30" xfId="61" applyFont="1" applyFill="1" applyBorder="1" applyAlignment="1">
      <alignment horizontal="center" vertical="center"/>
      <protection/>
    </xf>
    <xf numFmtId="0" fontId="3" fillId="26" borderId="0" xfId="0" applyFont="1" applyFill="1" applyBorder="1" applyAlignment="1">
      <alignment horizontal="center"/>
    </xf>
    <xf numFmtId="0" fontId="73" fillId="0" borderId="16" xfId="0" applyFont="1" applyFill="1" applyBorder="1" applyAlignment="1">
      <alignment horizontal="right"/>
    </xf>
    <xf numFmtId="0" fontId="73" fillId="0" borderId="33" xfId="0" applyFont="1" applyFill="1" applyBorder="1" applyAlignment="1">
      <alignment/>
    </xf>
    <xf numFmtId="0" fontId="73" fillId="0" borderId="10" xfId="0" applyFont="1" applyFill="1" applyBorder="1" applyAlignment="1">
      <alignment/>
    </xf>
    <xf numFmtId="0" fontId="78" fillId="35" borderId="41" xfId="0" applyFont="1" applyFill="1" applyBorder="1" applyAlignment="1">
      <alignment vertical="center" wrapText="1"/>
    </xf>
    <xf numFmtId="0" fontId="78" fillId="35" borderId="37" xfId="0" applyFont="1" applyFill="1" applyBorder="1" applyAlignment="1">
      <alignment vertical="center"/>
    </xf>
    <xf numFmtId="0" fontId="78" fillId="35" borderId="50" xfId="0" applyFont="1" applyFill="1" applyBorder="1" applyAlignment="1">
      <alignment vertical="center"/>
    </xf>
    <xf numFmtId="0" fontId="79" fillId="0" borderId="51" xfId="0" applyFont="1" applyFill="1" applyBorder="1" applyAlignment="1">
      <alignment horizontal="center" vertical="center"/>
    </xf>
    <xf numFmtId="0" fontId="1" fillId="0" borderId="0" xfId="0" applyFont="1" applyBorder="1" applyAlignment="1">
      <alignment horizontal="left" wrapText="1"/>
    </xf>
    <xf numFmtId="188" fontId="35" fillId="37" borderId="37" xfId="48" applyNumberFormat="1" applyFont="1" applyFill="1" applyBorder="1" applyAlignment="1">
      <alignment vertical="center"/>
    </xf>
    <xf numFmtId="0" fontId="35" fillId="37" borderId="50" xfId="0" applyFont="1" applyFill="1" applyBorder="1" applyAlignment="1">
      <alignment horizontal="left" vertical="center"/>
    </xf>
    <xf numFmtId="49" fontId="35" fillId="37" borderId="41" xfId="0" applyNumberFormat="1" applyFont="1" applyFill="1" applyBorder="1" applyAlignment="1">
      <alignment horizontal="center" vertical="center"/>
    </xf>
    <xf numFmtId="3" fontId="0" fillId="38" borderId="31" xfId="0" applyNumberFormat="1" applyFont="1" applyFill="1" applyBorder="1" applyAlignment="1">
      <alignment vertical="center"/>
    </xf>
    <xf numFmtId="3" fontId="0" fillId="38" borderId="60" xfId="0" applyNumberFormat="1" applyFont="1" applyFill="1" applyBorder="1" applyAlignment="1">
      <alignment vertical="center"/>
    </xf>
    <xf numFmtId="0" fontId="1" fillId="37" borderId="31" xfId="0" applyFont="1" applyFill="1" applyBorder="1" applyAlignment="1">
      <alignment vertical="center"/>
    </xf>
    <xf numFmtId="49" fontId="1" fillId="37" borderId="33" xfId="0" applyNumberFormat="1" applyFont="1" applyFill="1" applyBorder="1" applyAlignment="1">
      <alignment horizontal="center" vertical="center"/>
    </xf>
    <xf numFmtId="3" fontId="0" fillId="26" borderId="0" xfId="44" applyNumberFormat="1" applyFont="1" applyFill="1" applyBorder="1" applyAlignment="1">
      <alignment vertical="center"/>
    </xf>
    <xf numFmtId="3" fontId="0" fillId="26" borderId="31" xfId="44" applyNumberFormat="1" applyFont="1" applyFill="1" applyBorder="1" applyAlignment="1">
      <alignment horizontal="center" vertical="center"/>
    </xf>
    <xf numFmtId="3" fontId="0" fillId="26" borderId="60" xfId="44" applyNumberFormat="1" applyFont="1" applyFill="1" applyBorder="1" applyAlignment="1">
      <alignment horizontal="center" vertical="center"/>
    </xf>
    <xf numFmtId="3" fontId="0" fillId="38" borderId="32" xfId="0" applyNumberFormat="1" applyFont="1" applyFill="1" applyBorder="1" applyAlignment="1">
      <alignment vertical="center"/>
    </xf>
    <xf numFmtId="3" fontId="0" fillId="38" borderId="67" xfId="0" applyNumberFormat="1" applyFont="1" applyFill="1" applyBorder="1" applyAlignment="1">
      <alignment vertical="center"/>
    </xf>
    <xf numFmtId="0" fontId="1" fillId="37" borderId="52" xfId="0" applyFont="1" applyFill="1" applyBorder="1" applyAlignment="1">
      <alignment vertical="center"/>
    </xf>
    <xf numFmtId="49" fontId="1" fillId="37" borderId="27" xfId="0" applyNumberFormat="1" applyFont="1" applyFill="1" applyBorder="1" applyAlignment="1">
      <alignment horizontal="center" vertical="center"/>
    </xf>
    <xf numFmtId="0" fontId="1" fillId="37" borderId="37" xfId="0" applyFont="1" applyFill="1" applyBorder="1" applyAlignment="1">
      <alignment horizontal="center" vertical="center" wrapText="1"/>
    </xf>
    <xf numFmtId="0" fontId="36" fillId="27" borderId="23" xfId="0" applyFont="1" applyFill="1" applyBorder="1" applyAlignment="1">
      <alignment horizontal="center" vertical="center"/>
    </xf>
    <xf numFmtId="0" fontId="36" fillId="27" borderId="12" xfId="0" applyFont="1" applyFill="1" applyBorder="1" applyAlignment="1">
      <alignment horizontal="center" vertical="center"/>
    </xf>
    <xf numFmtId="0" fontId="36" fillId="27" borderId="14" xfId="0" applyFont="1" applyFill="1" applyBorder="1" applyAlignment="1">
      <alignment horizontal="center" vertical="center"/>
    </xf>
    <xf numFmtId="0" fontId="36" fillId="27" borderId="19" xfId="0" applyFont="1" applyFill="1" applyBorder="1" applyAlignment="1">
      <alignment horizontal="center" vertical="center"/>
    </xf>
    <xf numFmtId="0" fontId="36" fillId="27" borderId="0" xfId="0" applyFont="1" applyFill="1" applyBorder="1" applyAlignment="1">
      <alignment horizontal="center" vertical="center"/>
    </xf>
    <xf numFmtId="0" fontId="36" fillId="27" borderId="13" xfId="0" applyFont="1" applyFill="1" applyBorder="1" applyAlignment="1">
      <alignment horizontal="center" vertical="center"/>
    </xf>
    <xf numFmtId="0" fontId="36" fillId="27" borderId="25" xfId="0" applyFont="1" applyFill="1" applyBorder="1" applyAlignment="1">
      <alignment horizontal="center" vertical="center"/>
    </xf>
    <xf numFmtId="0" fontId="36" fillId="27" borderId="26" xfId="0" applyFont="1" applyFill="1" applyBorder="1" applyAlignment="1">
      <alignment horizontal="center" vertical="center"/>
    </xf>
    <xf numFmtId="0" fontId="36" fillId="27" borderId="29" xfId="0" applyFont="1" applyFill="1" applyBorder="1" applyAlignment="1">
      <alignment horizontal="center" vertical="center"/>
    </xf>
    <xf numFmtId="0" fontId="71" fillId="26" borderId="19" xfId="0" applyFont="1" applyFill="1" applyBorder="1" applyAlignment="1">
      <alignment horizontal="left" vertical="top" wrapText="1"/>
    </xf>
    <xf numFmtId="0" fontId="71" fillId="26" borderId="0" xfId="0" applyFont="1" applyFill="1" applyBorder="1" applyAlignment="1">
      <alignment horizontal="left" vertical="top" wrapText="1"/>
    </xf>
    <xf numFmtId="165" fontId="0" fillId="29" borderId="41" xfId="42" applyNumberFormat="1" applyFont="1" applyFill="1" applyBorder="1" applyAlignment="1">
      <alignment horizontal="center" vertical="center"/>
    </xf>
    <xf numFmtId="165" fontId="0" fillId="29" borderId="50" xfId="42" applyNumberFormat="1" applyFont="1" applyFill="1" applyBorder="1" applyAlignment="1">
      <alignment horizontal="center" vertical="center"/>
    </xf>
    <xf numFmtId="165" fontId="0" fillId="29" borderId="51" xfId="42" applyNumberFormat="1" applyFont="1" applyFill="1" applyBorder="1" applyAlignment="1">
      <alignment horizontal="center" vertical="center"/>
    </xf>
    <xf numFmtId="0" fontId="71" fillId="26" borderId="19" xfId="0" applyFont="1" applyFill="1" applyBorder="1" applyAlignment="1">
      <alignment horizontal="left" vertical="top"/>
    </xf>
    <xf numFmtId="0" fontId="71" fillId="26" borderId="0" xfId="0" applyFont="1" applyFill="1" applyAlignment="1">
      <alignment horizontal="left" vertical="top"/>
    </xf>
    <xf numFmtId="0" fontId="1" fillId="27" borderId="23" xfId="0" applyFont="1" applyFill="1" applyBorder="1" applyAlignment="1">
      <alignment horizontal="center" vertical="center"/>
    </xf>
    <xf numFmtId="0" fontId="1" fillId="27" borderId="12" xfId="0" applyFont="1" applyFill="1" applyBorder="1" applyAlignment="1">
      <alignment horizontal="center" vertical="center"/>
    </xf>
    <xf numFmtId="0" fontId="1" fillId="27" borderId="14" xfId="0" applyFont="1" applyFill="1" applyBorder="1" applyAlignment="1">
      <alignment horizontal="center" vertical="center"/>
    </xf>
    <xf numFmtId="0" fontId="1" fillId="27" borderId="25" xfId="0" applyFont="1" applyFill="1" applyBorder="1" applyAlignment="1">
      <alignment horizontal="center" vertical="center"/>
    </xf>
    <xf numFmtId="0" fontId="1" fillId="27" borderId="26" xfId="0" applyFont="1" applyFill="1" applyBorder="1" applyAlignment="1">
      <alignment horizontal="center" vertical="center"/>
    </xf>
    <xf numFmtId="0" fontId="1" fillId="27" borderId="29" xfId="0" applyFont="1" applyFill="1" applyBorder="1" applyAlignment="1">
      <alignment horizontal="center" vertical="center"/>
    </xf>
    <xf numFmtId="0" fontId="1" fillId="27" borderId="24" xfId="0" applyFont="1" applyFill="1" applyBorder="1" applyAlignment="1">
      <alignment horizontal="center" vertical="center"/>
    </xf>
    <xf numFmtId="0" fontId="1" fillId="27" borderId="15" xfId="0" applyFont="1" applyFill="1" applyBorder="1" applyAlignment="1">
      <alignment horizontal="center" vertical="center"/>
    </xf>
    <xf numFmtId="0" fontId="1" fillId="27" borderId="32" xfId="0" applyFont="1" applyFill="1" applyBorder="1" applyAlignment="1">
      <alignment horizontal="center" vertical="center"/>
    </xf>
    <xf numFmtId="0" fontId="1" fillId="27" borderId="62" xfId="0" applyFont="1" applyFill="1" applyBorder="1" applyAlignment="1">
      <alignment horizontal="center" vertical="center" wrapText="1"/>
    </xf>
    <xf numFmtId="0" fontId="1" fillId="27" borderId="40" xfId="0" applyFont="1" applyFill="1" applyBorder="1" applyAlignment="1">
      <alignment horizontal="center" vertical="center" wrapText="1"/>
    </xf>
    <xf numFmtId="0" fontId="0" fillId="26" borderId="21" xfId="0" applyFill="1" applyBorder="1" applyAlignment="1">
      <alignment horizontal="center" vertical="center"/>
    </xf>
    <xf numFmtId="0" fontId="0" fillId="26" borderId="10" xfId="0" applyFill="1" applyBorder="1" applyAlignment="1">
      <alignment horizontal="center" vertical="center"/>
    </xf>
    <xf numFmtId="0" fontId="0" fillId="26" borderId="33" xfId="0" applyFill="1" applyBorder="1" applyAlignment="1">
      <alignment horizontal="center" vertical="center"/>
    </xf>
    <xf numFmtId="0" fontId="0" fillId="26" borderId="16" xfId="0" applyFill="1" applyBorder="1" applyAlignment="1">
      <alignment horizontal="center" vertical="center"/>
    </xf>
    <xf numFmtId="0" fontId="0" fillId="26" borderId="36" xfId="0" applyFill="1" applyBorder="1" applyAlignment="1">
      <alignment horizontal="center" vertical="center"/>
    </xf>
    <xf numFmtId="0" fontId="0" fillId="27" borderId="21" xfId="0" applyFill="1" applyBorder="1" applyAlignment="1">
      <alignment horizontal="center" vertical="center"/>
    </xf>
    <xf numFmtId="0" fontId="0" fillId="27" borderId="10" xfId="0" applyFill="1" applyBorder="1" applyAlignment="1">
      <alignment horizontal="center" vertical="center"/>
    </xf>
    <xf numFmtId="0" fontId="0" fillId="27" borderId="33" xfId="0" applyFill="1" applyBorder="1" applyAlignment="1">
      <alignment horizontal="center" vertical="center"/>
    </xf>
    <xf numFmtId="0" fontId="0" fillId="27" borderId="16" xfId="0" applyFill="1" applyBorder="1" applyAlignment="1">
      <alignment horizontal="center" vertical="center"/>
    </xf>
    <xf numFmtId="0" fontId="0" fillId="27" borderId="36" xfId="0" applyFill="1" applyBorder="1" applyAlignment="1">
      <alignment horizontal="center" vertical="center"/>
    </xf>
    <xf numFmtId="0" fontId="1" fillId="26" borderId="21" xfId="0" applyFont="1" applyFill="1" applyBorder="1" applyAlignment="1">
      <alignment horizontal="left" vertical="center"/>
    </xf>
    <xf numFmtId="0" fontId="1" fillId="26" borderId="10" xfId="0" applyFont="1" applyFill="1" applyBorder="1" applyAlignment="1">
      <alignment horizontal="left" vertical="center"/>
    </xf>
    <xf numFmtId="0" fontId="2" fillId="26" borderId="33" xfId="0" applyFont="1" applyFill="1" applyBorder="1" applyAlignment="1">
      <alignment horizontal="center" vertical="center"/>
    </xf>
    <xf numFmtId="0" fontId="2" fillId="26" borderId="16" xfId="0" applyFont="1" applyFill="1" applyBorder="1" applyAlignment="1">
      <alignment horizontal="center" vertical="center"/>
    </xf>
    <xf numFmtId="0" fontId="2" fillId="26" borderId="36" xfId="0" applyFont="1" applyFill="1" applyBorder="1" applyAlignment="1">
      <alignment horizontal="center" vertical="center"/>
    </xf>
    <xf numFmtId="49" fontId="0" fillId="27" borderId="28" xfId="0" applyNumberFormat="1" applyFont="1" applyFill="1" applyBorder="1" applyAlignment="1">
      <alignment horizontal="right" vertical="center"/>
    </xf>
    <xf numFmtId="49" fontId="0" fillId="27" borderId="11" xfId="0" applyNumberFormat="1" applyFont="1" applyFill="1" applyBorder="1" applyAlignment="1">
      <alignment horizontal="right" vertical="center"/>
    </xf>
    <xf numFmtId="49" fontId="0" fillId="27" borderId="19" xfId="0" applyNumberFormat="1" applyFont="1" applyFill="1" applyBorder="1" applyAlignment="1">
      <alignment horizontal="right" vertical="center"/>
    </xf>
    <xf numFmtId="49" fontId="0" fillId="27" borderId="0" xfId="0" applyNumberFormat="1" applyFont="1" applyFill="1" applyBorder="1" applyAlignment="1">
      <alignment horizontal="right" vertical="center"/>
    </xf>
    <xf numFmtId="0" fontId="0" fillId="27" borderId="28" xfId="0" applyFill="1" applyBorder="1" applyAlignment="1">
      <alignment horizontal="right" vertical="center"/>
    </xf>
    <xf numFmtId="0" fontId="0" fillId="27" borderId="11" xfId="0" applyFill="1" applyBorder="1" applyAlignment="1">
      <alignment horizontal="right" vertical="center"/>
    </xf>
    <xf numFmtId="0" fontId="0" fillId="27" borderId="19" xfId="0" applyFill="1" applyBorder="1" applyAlignment="1">
      <alignment horizontal="right" vertical="center"/>
    </xf>
    <xf numFmtId="0" fontId="0" fillId="27" borderId="0" xfId="0" applyFill="1" applyBorder="1" applyAlignment="1">
      <alignment horizontal="right" vertical="center"/>
    </xf>
    <xf numFmtId="0" fontId="2" fillId="27" borderId="10" xfId="0" applyFont="1" applyFill="1" applyBorder="1" applyAlignment="1">
      <alignment horizontal="center" vertical="center"/>
    </xf>
    <xf numFmtId="0" fontId="2" fillId="27" borderId="20" xfId="0" applyFont="1" applyFill="1" applyBorder="1" applyAlignment="1">
      <alignment horizontal="center" vertical="center"/>
    </xf>
    <xf numFmtId="0" fontId="2" fillId="27" borderId="36" xfId="0" applyFont="1" applyFill="1" applyBorder="1" applyAlignment="1">
      <alignment horizontal="center" vertical="center"/>
    </xf>
    <xf numFmtId="167" fontId="0" fillId="29" borderId="10" xfId="45" applyNumberFormat="1" applyFont="1" applyFill="1" applyBorder="1" applyAlignment="1">
      <alignment horizontal="center" vertical="center"/>
    </xf>
    <xf numFmtId="167" fontId="0" fillId="29" borderId="20" xfId="45" applyNumberFormat="1" applyFont="1" applyFill="1" applyBorder="1" applyAlignment="1">
      <alignment horizontal="center" vertical="center"/>
    </xf>
    <xf numFmtId="167" fontId="0" fillId="29" borderId="36" xfId="45" applyNumberFormat="1" applyFont="1" applyFill="1" applyBorder="1" applyAlignment="1">
      <alignment horizontal="center" vertical="center"/>
    </xf>
    <xf numFmtId="0" fontId="1" fillId="27" borderId="33" xfId="0" applyFont="1" applyFill="1" applyBorder="1" applyAlignment="1">
      <alignment horizontal="center" vertical="center"/>
    </xf>
    <xf numFmtId="0" fontId="1" fillId="27" borderId="16" xfId="0" applyFont="1" applyFill="1" applyBorder="1" applyAlignment="1">
      <alignment horizontal="center" vertical="center"/>
    </xf>
    <xf numFmtId="0" fontId="1" fillId="27" borderId="36" xfId="0" applyFont="1" applyFill="1" applyBorder="1" applyAlignment="1">
      <alignment horizontal="center" vertical="center"/>
    </xf>
    <xf numFmtId="0" fontId="1" fillId="26" borderId="21" xfId="0" applyFont="1" applyFill="1" applyBorder="1" applyAlignment="1">
      <alignment horizontal="right" vertical="center"/>
    </xf>
    <xf numFmtId="0" fontId="1" fillId="26" borderId="10" xfId="0" applyFont="1" applyFill="1" applyBorder="1" applyAlignment="1">
      <alignment horizontal="right" vertical="center"/>
    </xf>
    <xf numFmtId="0" fontId="1" fillId="26" borderId="33" xfId="0" applyFont="1" applyFill="1" applyBorder="1" applyAlignment="1">
      <alignment horizontal="right" vertical="center"/>
    </xf>
    <xf numFmtId="0" fontId="1" fillId="26" borderId="16" xfId="0" applyFont="1" applyFill="1" applyBorder="1" applyAlignment="1">
      <alignment horizontal="right" vertical="center"/>
    </xf>
    <xf numFmtId="0" fontId="1" fillId="26" borderId="36" xfId="0" applyFont="1" applyFill="1" applyBorder="1" applyAlignment="1">
      <alignment horizontal="right" vertical="center"/>
    </xf>
    <xf numFmtId="0" fontId="1" fillId="27" borderId="21" xfId="0" applyFont="1" applyFill="1" applyBorder="1" applyAlignment="1">
      <alignment horizontal="center" vertical="center"/>
    </xf>
    <xf numFmtId="0" fontId="1" fillId="27" borderId="10" xfId="0" applyFont="1" applyFill="1" applyBorder="1" applyAlignment="1">
      <alignment horizontal="center" vertical="center"/>
    </xf>
    <xf numFmtId="0" fontId="1" fillId="26" borderId="33" xfId="0" applyFont="1" applyFill="1" applyBorder="1" applyAlignment="1">
      <alignment horizontal="center" vertical="center"/>
    </xf>
    <xf numFmtId="0" fontId="1" fillId="26" borderId="16" xfId="0" applyFont="1" applyFill="1" applyBorder="1" applyAlignment="1">
      <alignment horizontal="center" vertical="center"/>
    </xf>
    <xf numFmtId="0" fontId="1" fillId="26" borderId="36" xfId="0" applyFont="1" applyFill="1" applyBorder="1" applyAlignment="1">
      <alignment horizontal="center" vertical="center"/>
    </xf>
    <xf numFmtId="0" fontId="34" fillId="26" borderId="46" xfId="0" applyFont="1" applyFill="1" applyBorder="1" applyAlignment="1">
      <alignment horizontal="center" vertical="center"/>
    </xf>
    <xf numFmtId="0" fontId="34" fillId="26" borderId="47"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48"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47" xfId="0" applyFont="1" applyFill="1" applyBorder="1" applyAlignment="1">
      <alignment horizontal="center" vertical="center"/>
    </xf>
    <xf numFmtId="0" fontId="0" fillId="27" borderId="42" xfId="0" applyFill="1" applyBorder="1" applyAlignment="1">
      <alignment horizontal="center" vertical="center"/>
    </xf>
    <xf numFmtId="0" fontId="0" fillId="27" borderId="45" xfId="0" applyFill="1" applyBorder="1" applyAlignment="1">
      <alignment horizontal="center" vertical="center"/>
    </xf>
    <xf numFmtId="0" fontId="0" fillId="27" borderId="28" xfId="0" applyFill="1" applyBorder="1" applyAlignment="1">
      <alignment horizontal="center" vertical="center"/>
    </xf>
    <xf numFmtId="0" fontId="0" fillId="27" borderId="11" xfId="0" applyFill="1" applyBorder="1" applyAlignment="1">
      <alignment horizontal="center" vertical="center"/>
    </xf>
    <xf numFmtId="0" fontId="0" fillId="27" borderId="34" xfId="0" applyFill="1" applyBorder="1" applyAlignment="1">
      <alignment horizontal="center" vertical="center"/>
    </xf>
    <xf numFmtId="0" fontId="39" fillId="26" borderId="19" xfId="0" applyFont="1" applyFill="1" applyBorder="1" applyAlignment="1">
      <alignment horizontal="left" vertical="top" wrapText="1"/>
    </xf>
    <xf numFmtId="0" fontId="39" fillId="26" borderId="0" xfId="0" applyFont="1" applyFill="1" applyBorder="1" applyAlignment="1">
      <alignment horizontal="left" vertical="top" wrapText="1"/>
    </xf>
    <xf numFmtId="0" fontId="39" fillId="26" borderId="13" xfId="0" applyFont="1" applyFill="1" applyBorder="1" applyAlignment="1">
      <alignment horizontal="left" vertical="top" wrapText="1"/>
    </xf>
    <xf numFmtId="0" fontId="39" fillId="26" borderId="25" xfId="0" applyFont="1" applyFill="1" applyBorder="1" applyAlignment="1">
      <alignment horizontal="left" vertical="top" wrapText="1"/>
    </xf>
    <xf numFmtId="0" fontId="39" fillId="26" borderId="26" xfId="0" applyFont="1" applyFill="1" applyBorder="1" applyAlignment="1">
      <alignment horizontal="left" vertical="top" wrapText="1"/>
    </xf>
    <xf numFmtId="0" fontId="39" fillId="26" borderId="29" xfId="0" applyFont="1" applyFill="1" applyBorder="1" applyAlignment="1">
      <alignment horizontal="left" vertical="top" wrapText="1"/>
    </xf>
    <xf numFmtId="0" fontId="80" fillId="39" borderId="41" xfId="0" applyFont="1" applyFill="1" applyBorder="1" applyAlignment="1">
      <alignment horizontal="center" vertical="center"/>
    </xf>
    <xf numFmtId="0" fontId="80" fillId="39" borderId="50" xfId="0" applyFont="1" applyFill="1" applyBorder="1" applyAlignment="1">
      <alignment horizontal="center" vertical="center"/>
    </xf>
    <xf numFmtId="0" fontId="80" fillId="39" borderId="51" xfId="0" applyFont="1" applyFill="1" applyBorder="1" applyAlignment="1">
      <alignment horizontal="center" vertical="center"/>
    </xf>
    <xf numFmtId="0" fontId="39" fillId="26" borderId="23" xfId="0" applyFont="1" applyFill="1" applyBorder="1" applyAlignment="1">
      <alignment horizontal="left" vertical="top" wrapText="1"/>
    </xf>
    <xf numFmtId="0" fontId="39" fillId="26" borderId="12" xfId="0" applyFont="1" applyFill="1" applyBorder="1" applyAlignment="1">
      <alignment horizontal="left" vertical="top" wrapText="1"/>
    </xf>
    <xf numFmtId="0" fontId="39" fillId="26" borderId="14" xfId="0" applyFont="1" applyFill="1" applyBorder="1" applyAlignment="1">
      <alignment horizontal="left" vertical="top" wrapText="1"/>
    </xf>
    <xf numFmtId="0" fontId="3" fillId="26" borderId="19" xfId="0" applyFont="1" applyFill="1" applyBorder="1" applyAlignment="1">
      <alignment horizontal="center"/>
    </xf>
    <xf numFmtId="0" fontId="3" fillId="26" borderId="0" xfId="0" applyFont="1" applyFill="1" applyBorder="1" applyAlignment="1">
      <alignment horizontal="center"/>
    </xf>
    <xf numFmtId="0" fontId="73" fillId="0" borderId="33" xfId="0" applyFont="1" applyFill="1" applyBorder="1" applyAlignment="1">
      <alignment horizontal="right"/>
    </xf>
    <xf numFmtId="0" fontId="73" fillId="0" borderId="16" xfId="0" applyFont="1" applyFill="1" applyBorder="1" applyAlignment="1">
      <alignment horizontal="right"/>
    </xf>
    <xf numFmtId="0" fontId="73" fillId="0" borderId="36" xfId="0" applyFont="1" applyFill="1" applyBorder="1" applyAlignment="1">
      <alignment horizontal="right"/>
    </xf>
    <xf numFmtId="0" fontId="0" fillId="28" borderId="33" xfId="0" applyFont="1" applyFill="1" applyBorder="1" applyAlignment="1">
      <alignment horizontal="left"/>
    </xf>
    <xf numFmtId="0" fontId="0" fillId="28" borderId="16" xfId="0" applyFont="1" applyFill="1" applyBorder="1" applyAlignment="1">
      <alignment horizontal="left"/>
    </xf>
    <xf numFmtId="0" fontId="0" fillId="28" borderId="16" xfId="0" applyFill="1" applyBorder="1" applyAlignment="1">
      <alignment horizontal="left"/>
    </xf>
    <xf numFmtId="0" fontId="0" fillId="28" borderId="31" xfId="0" applyFill="1" applyBorder="1" applyAlignment="1">
      <alignment horizontal="left"/>
    </xf>
    <xf numFmtId="0" fontId="39" fillId="0" borderId="23" xfId="0" applyFont="1" applyBorder="1" applyAlignment="1">
      <alignment horizontal="left" vertical="top" wrapText="1"/>
    </xf>
    <xf numFmtId="0" fontId="39" fillId="0" borderId="12" xfId="0" applyFont="1" applyBorder="1" applyAlignment="1">
      <alignment horizontal="left" vertical="top" wrapText="1"/>
    </xf>
    <xf numFmtId="0" fontId="39" fillId="0" borderId="14" xfId="0" applyFont="1" applyBorder="1" applyAlignment="1">
      <alignment horizontal="left" vertical="top" wrapText="1"/>
    </xf>
    <xf numFmtId="0" fontId="39" fillId="0" borderId="25" xfId="0" applyFont="1" applyBorder="1" applyAlignment="1">
      <alignment horizontal="left" vertical="top" wrapText="1"/>
    </xf>
    <xf numFmtId="0" fontId="39" fillId="0" borderId="26" xfId="0" applyFont="1" applyBorder="1" applyAlignment="1">
      <alignment horizontal="left" vertical="top" wrapText="1"/>
    </xf>
    <xf numFmtId="0" fontId="39" fillId="0" borderId="29" xfId="0" applyFont="1" applyBorder="1" applyAlignment="1">
      <alignment horizontal="left" vertical="top" wrapText="1"/>
    </xf>
    <xf numFmtId="0" fontId="39" fillId="0" borderId="19" xfId="0" applyFont="1" applyBorder="1" applyAlignment="1">
      <alignment horizontal="left" vertical="top" wrapText="1"/>
    </xf>
    <xf numFmtId="0" fontId="39" fillId="0" borderId="0" xfId="0" applyFont="1" applyBorder="1" applyAlignment="1">
      <alignment horizontal="left" vertical="top" wrapText="1"/>
    </xf>
    <xf numFmtId="0" fontId="39" fillId="0" borderId="13" xfId="0" applyFont="1" applyBorder="1" applyAlignment="1">
      <alignment horizontal="left" vertical="top" wrapText="1"/>
    </xf>
    <xf numFmtId="0" fontId="23" fillId="0" borderId="0" xfId="0" applyFont="1" applyBorder="1" applyAlignment="1">
      <alignment horizontal="left" vertical="top" wrapText="1"/>
    </xf>
    <xf numFmtId="0" fontId="24" fillId="0" borderId="19" xfId="0" applyFont="1" applyBorder="1" applyAlignment="1">
      <alignment wrapText="1"/>
    </xf>
    <xf numFmtId="0" fontId="24" fillId="0" borderId="0" xfId="0" applyFont="1" applyBorder="1" applyAlignment="1">
      <alignment wrapText="1"/>
    </xf>
    <xf numFmtId="0" fontId="23" fillId="0" borderId="0" xfId="0" applyFont="1" applyBorder="1" applyAlignment="1">
      <alignment horizontal="left" vertical="top"/>
    </xf>
    <xf numFmtId="0" fontId="23" fillId="0" borderId="15" xfId="0" applyFont="1" applyBorder="1" applyAlignment="1">
      <alignment horizontal="left"/>
    </xf>
    <xf numFmtId="0" fontId="24" fillId="0" borderId="19" xfId="0" applyFont="1" applyBorder="1" applyAlignment="1">
      <alignment horizontal="center"/>
    </xf>
    <xf numFmtId="0" fontId="24" fillId="0" borderId="0" xfId="0" applyFont="1" applyBorder="1" applyAlignment="1">
      <alignment horizontal="center"/>
    </xf>
    <xf numFmtId="0" fontId="23" fillId="0" borderId="0" xfId="0" applyFont="1" applyBorder="1" applyAlignment="1">
      <alignment horizontal="left"/>
    </xf>
    <xf numFmtId="0" fontId="23" fillId="31" borderId="21" xfId="0" applyFont="1" applyFill="1" applyBorder="1" applyAlignment="1">
      <alignment horizontal="center"/>
    </xf>
    <xf numFmtId="0" fontId="23" fillId="31" borderId="10" xfId="0" applyFont="1" applyFill="1" applyBorder="1" applyAlignment="1">
      <alignment horizontal="center"/>
    </xf>
    <xf numFmtId="0" fontId="23" fillId="31" borderId="45" xfId="0" applyFont="1" applyFill="1" applyBorder="1" applyAlignment="1">
      <alignment horizontal="center"/>
    </xf>
    <xf numFmtId="0" fontId="23" fillId="31" borderId="43" xfId="0" applyFont="1" applyFill="1" applyBorder="1" applyAlignment="1">
      <alignment horizontal="center"/>
    </xf>
    <xf numFmtId="0" fontId="23" fillId="31" borderId="41" xfId="0" applyFont="1" applyFill="1" applyBorder="1" applyAlignment="1">
      <alignment horizontal="center"/>
    </xf>
    <xf numFmtId="0" fontId="23" fillId="31" borderId="50" xfId="0" applyFont="1" applyFill="1" applyBorder="1" applyAlignment="1">
      <alignment horizontal="center"/>
    </xf>
    <xf numFmtId="0" fontId="23" fillId="31" borderId="51" xfId="0" applyFont="1" applyFill="1" applyBorder="1" applyAlignment="1">
      <alignment horizontal="center"/>
    </xf>
    <xf numFmtId="0" fontId="26" fillId="0" borderId="19" xfId="0" applyFont="1" applyBorder="1" applyAlignment="1">
      <alignment horizontal="left"/>
    </xf>
    <xf numFmtId="0" fontId="26" fillId="0" borderId="0" xfId="0" applyFont="1" applyBorder="1" applyAlignment="1">
      <alignment horizontal="left"/>
    </xf>
    <xf numFmtId="0" fontId="3" fillId="0" borderId="19" xfId="0" applyFont="1" applyBorder="1" applyAlignment="1">
      <alignment horizontal="center"/>
    </xf>
    <xf numFmtId="0" fontId="3" fillId="0" borderId="0" xfId="0" applyFont="1" applyBorder="1" applyAlignment="1">
      <alignment horizontal="center"/>
    </xf>
    <xf numFmtId="0" fontId="23" fillId="0" borderId="19" xfId="0" applyFont="1" applyBorder="1" applyAlignment="1">
      <alignment horizontal="left"/>
    </xf>
    <xf numFmtId="0" fontId="26" fillId="0" borderId="19" xfId="0" applyFont="1" applyBorder="1" applyAlignment="1">
      <alignment horizontal="left" vertical="center" wrapText="1"/>
    </xf>
    <xf numFmtId="0" fontId="26" fillId="0" borderId="0" xfId="0" applyFont="1" applyBorder="1" applyAlignment="1">
      <alignment horizontal="left" vertical="center" wrapText="1"/>
    </xf>
    <xf numFmtId="0" fontId="23" fillId="0" borderId="41" xfId="0" applyFont="1" applyBorder="1" applyAlignment="1">
      <alignment horizontal="center"/>
    </xf>
    <xf numFmtId="0" fontId="23" fillId="0" borderId="50" xfId="0" applyFont="1" applyBorder="1" applyAlignment="1">
      <alignment horizontal="center"/>
    </xf>
    <xf numFmtId="0" fontId="23" fillId="0" borderId="51" xfId="0" applyFont="1" applyBorder="1" applyAlignment="1">
      <alignment horizontal="center"/>
    </xf>
    <xf numFmtId="188" fontId="40" fillId="0" borderId="41" xfId="45" applyNumberFormat="1" applyFont="1" applyFill="1" applyBorder="1" applyAlignment="1">
      <alignment horizontal="left" vertical="center" wrapText="1"/>
    </xf>
    <xf numFmtId="188" fontId="40" fillId="0" borderId="50" xfId="45" applyNumberFormat="1" applyFont="1" applyFill="1" applyBorder="1" applyAlignment="1">
      <alignment horizontal="left" vertical="center" wrapText="1"/>
    </xf>
    <xf numFmtId="188" fontId="40" fillId="0" borderId="51" xfId="45" applyNumberFormat="1" applyFont="1" applyFill="1" applyBorder="1" applyAlignment="1">
      <alignment horizontal="left" vertical="center" wrapText="1"/>
    </xf>
    <xf numFmtId="0" fontId="23" fillId="31" borderId="25" xfId="0" applyFont="1" applyFill="1" applyBorder="1" applyAlignment="1">
      <alignment horizontal="center"/>
    </xf>
    <xf numFmtId="0" fontId="23" fillId="31" borderId="26" xfId="0" applyFont="1" applyFill="1" applyBorder="1" applyAlignment="1">
      <alignment horizontal="center"/>
    </xf>
    <xf numFmtId="0" fontId="23" fillId="31" borderId="29" xfId="0" applyFont="1" applyFill="1" applyBorder="1" applyAlignment="1">
      <alignment horizontal="center"/>
    </xf>
    <xf numFmtId="0" fontId="28" fillId="0" borderId="58" xfId="0" applyFont="1" applyBorder="1" applyAlignment="1">
      <alignment horizontal="lef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3" fillId="0" borderId="13" xfId="0" applyFont="1" applyBorder="1" applyAlignment="1">
      <alignment horizontal="center"/>
    </xf>
    <xf numFmtId="0" fontId="30" fillId="0" borderId="41" xfId="0" applyFont="1" applyFill="1" applyBorder="1" applyAlignment="1">
      <alignment horizontal="right"/>
    </xf>
    <xf numFmtId="0" fontId="30" fillId="0" borderId="50" xfId="0" applyFont="1" applyFill="1" applyBorder="1" applyAlignment="1">
      <alignment horizontal="right"/>
    </xf>
    <xf numFmtId="0" fontId="23" fillId="0" borderId="40" xfId="0" applyFont="1" applyBorder="1" applyAlignment="1">
      <alignment horizontal="left" wrapText="1"/>
    </xf>
    <xf numFmtId="0" fontId="23" fillId="0" borderId="39" xfId="0" applyFont="1" applyBorder="1" applyAlignment="1">
      <alignment horizontal="left" wrapText="1"/>
    </xf>
    <xf numFmtId="0" fontId="25" fillId="0" borderId="72" xfId="0" applyFont="1" applyBorder="1" applyAlignment="1">
      <alignment horizontal="left" wrapText="1"/>
    </xf>
    <xf numFmtId="0" fontId="25" fillId="0" borderId="54" xfId="0" applyFont="1" applyBorder="1" applyAlignment="1">
      <alignment horizontal="left" wrapText="1"/>
    </xf>
    <xf numFmtId="167" fontId="81" fillId="0" borderId="23" xfId="45" applyNumberFormat="1" applyFont="1" applyFill="1" applyBorder="1" applyAlignment="1">
      <alignment horizontal="left" wrapText="1"/>
    </xf>
    <xf numFmtId="167" fontId="81" fillId="0" borderId="12" xfId="45" applyNumberFormat="1" applyFont="1" applyFill="1" applyBorder="1" applyAlignment="1">
      <alignment horizontal="left" wrapText="1"/>
    </xf>
    <xf numFmtId="167" fontId="81" fillId="0" borderId="13" xfId="45" applyNumberFormat="1" applyFont="1" applyFill="1" applyBorder="1" applyAlignment="1">
      <alignment horizontal="left" wrapText="1"/>
    </xf>
    <xf numFmtId="167" fontId="81" fillId="0" borderId="25" xfId="45" applyNumberFormat="1" applyFont="1" applyFill="1" applyBorder="1" applyAlignment="1">
      <alignment horizontal="left" wrapText="1"/>
    </xf>
    <xf numFmtId="167" fontId="81" fillId="0" borderId="26" xfId="45" applyNumberFormat="1" applyFont="1" applyFill="1" applyBorder="1" applyAlignment="1">
      <alignment horizontal="left" wrapText="1"/>
    </xf>
    <xf numFmtId="167" fontId="81" fillId="0" borderId="29" xfId="45" applyNumberFormat="1" applyFont="1" applyFill="1" applyBorder="1" applyAlignment="1">
      <alignment horizontal="left" wrapText="1"/>
    </xf>
    <xf numFmtId="0" fontId="23" fillId="0" borderId="38" xfId="0" applyFont="1" applyBorder="1" applyAlignment="1">
      <alignment horizontal="left" wrapText="1"/>
    </xf>
    <xf numFmtId="0" fontId="23" fillId="0" borderId="22" xfId="0" applyFont="1" applyBorder="1" applyAlignment="1">
      <alignment horizontal="left" wrapText="1"/>
    </xf>
    <xf numFmtId="0" fontId="23" fillId="0" borderId="54" xfId="0" applyFont="1" applyBorder="1" applyAlignment="1">
      <alignment horizontal="left" wrapText="1"/>
    </xf>
    <xf numFmtId="0" fontId="23" fillId="0" borderId="23" xfId="0" applyFont="1" applyBorder="1" applyAlignment="1">
      <alignment horizontal="center"/>
    </xf>
    <xf numFmtId="0" fontId="23" fillId="0" borderId="14" xfId="0" applyFont="1" applyBorder="1" applyAlignment="1">
      <alignment horizontal="center"/>
    </xf>
    <xf numFmtId="0" fontId="23" fillId="0" borderId="25" xfId="0" applyFont="1" applyBorder="1" applyAlignment="1">
      <alignment horizontal="center"/>
    </xf>
    <xf numFmtId="0" fontId="23" fillId="0" borderId="29" xfId="0" applyFont="1" applyBorder="1" applyAlignment="1">
      <alignment horizontal="center"/>
    </xf>
    <xf numFmtId="0" fontId="23" fillId="24" borderId="41" xfId="0" applyFont="1" applyFill="1" applyBorder="1" applyAlignment="1">
      <alignment horizontal="center"/>
    </xf>
    <xf numFmtId="0" fontId="23" fillId="24" borderId="50" xfId="0" applyFont="1" applyFill="1" applyBorder="1" applyAlignment="1">
      <alignment horizontal="center"/>
    </xf>
    <xf numFmtId="0" fontId="23" fillId="24" borderId="51" xfId="0" applyFont="1" applyFill="1" applyBorder="1" applyAlignment="1">
      <alignment horizontal="center"/>
    </xf>
    <xf numFmtId="0" fontId="24" fillId="0" borderId="13" xfId="0" applyFont="1" applyBorder="1" applyAlignment="1">
      <alignment horizontal="center"/>
    </xf>
    <xf numFmtId="0" fontId="26" fillId="0" borderId="73" xfId="0" applyFont="1" applyBorder="1" applyAlignment="1">
      <alignment horizontal="left"/>
    </xf>
    <xf numFmtId="0" fontId="26" fillId="0" borderId="74" xfId="0" applyFont="1" applyBorder="1" applyAlignment="1">
      <alignment horizontal="left"/>
    </xf>
    <xf numFmtId="0" fontId="0" fillId="29" borderId="41" xfId="62" applyFont="1" applyFill="1" applyBorder="1" applyAlignment="1">
      <alignment horizontal="center" vertical="center"/>
      <protection/>
    </xf>
    <xf numFmtId="0" fontId="0" fillId="29" borderId="50" xfId="62" applyFont="1" applyFill="1" applyBorder="1" applyAlignment="1">
      <alignment horizontal="center" vertical="center"/>
      <protection/>
    </xf>
    <xf numFmtId="0" fontId="0" fillId="29" borderId="51" xfId="62" applyFont="1" applyFill="1" applyBorder="1" applyAlignment="1">
      <alignment horizontal="center" vertical="center"/>
      <protection/>
    </xf>
    <xf numFmtId="0" fontId="1" fillId="37" borderId="23" xfId="0" applyFont="1" applyFill="1" applyBorder="1" applyAlignment="1">
      <alignment horizontal="center" vertical="center"/>
    </xf>
    <xf numFmtId="0" fontId="1" fillId="37" borderId="12" xfId="0" applyFont="1" applyFill="1" applyBorder="1" applyAlignment="1">
      <alignment horizontal="center" vertical="center"/>
    </xf>
    <xf numFmtId="0" fontId="1" fillId="37" borderId="14" xfId="0" applyFont="1" applyFill="1" applyBorder="1" applyAlignment="1">
      <alignment horizontal="center" vertical="center"/>
    </xf>
    <xf numFmtId="0" fontId="1" fillId="37" borderId="25" xfId="0" applyFont="1" applyFill="1" applyBorder="1" applyAlignment="1">
      <alignment horizontal="center" vertical="center"/>
    </xf>
    <xf numFmtId="0" fontId="1" fillId="37" borderId="26" xfId="0" applyFont="1" applyFill="1" applyBorder="1" applyAlignment="1">
      <alignment horizontal="center" vertical="center"/>
    </xf>
    <xf numFmtId="0" fontId="1" fillId="37" borderId="29" xfId="0" applyFont="1" applyFill="1" applyBorder="1" applyAlignment="1">
      <alignment horizontal="center" vertical="center"/>
    </xf>
    <xf numFmtId="0" fontId="36" fillId="37" borderId="23" xfId="62" applyFont="1" applyFill="1" applyBorder="1" applyAlignment="1">
      <alignment horizontal="center" vertical="center"/>
      <protection/>
    </xf>
    <xf numFmtId="0" fontId="36" fillId="37" borderId="12" xfId="62" applyFont="1" applyFill="1" applyBorder="1" applyAlignment="1">
      <alignment horizontal="center" vertical="center"/>
      <protection/>
    </xf>
    <xf numFmtId="0" fontId="36" fillId="37" borderId="14" xfId="62" applyFont="1" applyFill="1" applyBorder="1" applyAlignment="1">
      <alignment horizontal="center" vertical="center"/>
      <protection/>
    </xf>
    <xf numFmtId="0" fontId="36" fillId="37" borderId="19" xfId="62" applyFont="1" applyFill="1" applyBorder="1" applyAlignment="1">
      <alignment horizontal="center" vertical="center"/>
      <protection/>
    </xf>
    <xf numFmtId="0" fontId="36" fillId="37" borderId="0" xfId="62" applyFont="1" applyFill="1" applyBorder="1" applyAlignment="1">
      <alignment horizontal="center" vertical="center"/>
      <protection/>
    </xf>
    <xf numFmtId="0" fontId="36" fillId="37" borderId="13" xfId="62" applyFont="1" applyFill="1" applyBorder="1" applyAlignment="1">
      <alignment horizontal="center" vertical="center"/>
      <protection/>
    </xf>
    <xf numFmtId="0" fontId="36" fillId="37" borderId="25" xfId="62" applyFont="1" applyFill="1" applyBorder="1" applyAlignment="1">
      <alignment horizontal="center" vertical="center"/>
      <protection/>
    </xf>
    <xf numFmtId="0" fontId="36" fillId="37" borderId="26" xfId="62" applyFont="1" applyFill="1" applyBorder="1" applyAlignment="1">
      <alignment horizontal="center" vertical="center"/>
      <protection/>
    </xf>
    <xf numFmtId="0" fontId="36" fillId="37" borderId="29" xfId="62" applyFont="1" applyFill="1" applyBorder="1" applyAlignment="1">
      <alignment horizontal="center" vertical="center"/>
      <protection/>
    </xf>
    <xf numFmtId="0" fontId="39" fillId="26" borderId="41" xfId="0" applyFont="1" applyFill="1" applyBorder="1" applyAlignment="1">
      <alignment horizontal="left" vertical="top" wrapText="1"/>
    </xf>
    <xf numFmtId="0" fontId="39" fillId="26" borderId="50" xfId="0" applyFont="1" applyFill="1" applyBorder="1" applyAlignment="1">
      <alignment horizontal="left" vertical="top" wrapText="1"/>
    </xf>
    <xf numFmtId="0" fontId="39" fillId="26" borderId="51" xfId="0" applyFont="1" applyFill="1" applyBorder="1" applyAlignment="1">
      <alignment horizontal="left" vertical="top" wrapText="1"/>
    </xf>
    <xf numFmtId="0" fontId="67" fillId="26" borderId="11" xfId="0" applyFont="1" applyFill="1" applyBorder="1" applyAlignment="1">
      <alignment horizontal="left"/>
    </xf>
    <xf numFmtId="0" fontId="69" fillId="26" borderId="19" xfId="0" applyFont="1" applyFill="1" applyBorder="1" applyAlignment="1">
      <alignment horizontal="left"/>
    </xf>
    <xf numFmtId="0" fontId="69" fillId="26" borderId="0" xfId="0" applyFont="1" applyFill="1" applyBorder="1" applyAlignment="1">
      <alignment horizontal="left"/>
    </xf>
    <xf numFmtId="0" fontId="82" fillId="26" borderId="0" xfId="0" applyFont="1" applyFill="1" applyBorder="1" applyAlignment="1">
      <alignment horizontal="left" vertical="center"/>
    </xf>
    <xf numFmtId="0" fontId="82" fillId="26" borderId="13" xfId="0" applyFont="1" applyFill="1" applyBorder="1" applyAlignment="1">
      <alignment horizontal="left" vertical="center"/>
    </xf>
    <xf numFmtId="0" fontId="67" fillId="26" borderId="15" xfId="0" applyFont="1" applyFill="1" applyBorder="1" applyAlignment="1">
      <alignment horizontal="center"/>
    </xf>
    <xf numFmtId="0" fontId="36" fillId="28" borderId="23" xfId="0" applyFont="1" applyFill="1" applyBorder="1" applyAlignment="1">
      <alignment horizontal="center" vertical="center"/>
    </xf>
    <xf numFmtId="0" fontId="36" fillId="28" borderId="12" xfId="0" applyFont="1" applyFill="1" applyBorder="1" applyAlignment="1">
      <alignment horizontal="center" vertical="center"/>
    </xf>
    <xf numFmtId="0" fontId="36" fillId="28" borderId="14" xfId="0" applyFont="1" applyFill="1" applyBorder="1" applyAlignment="1">
      <alignment horizontal="center" vertical="center"/>
    </xf>
    <xf numFmtId="0" fontId="36" fillId="28" borderId="19" xfId="0" applyFont="1" applyFill="1" applyBorder="1" applyAlignment="1">
      <alignment horizontal="center" vertical="center"/>
    </xf>
    <xf numFmtId="0" fontId="36" fillId="28" borderId="0" xfId="0" applyFont="1" applyFill="1" applyBorder="1" applyAlignment="1">
      <alignment horizontal="center" vertical="center"/>
    </xf>
    <xf numFmtId="0" fontId="36" fillId="28" borderId="13" xfId="0" applyFont="1" applyFill="1" applyBorder="1" applyAlignment="1">
      <alignment horizontal="center" vertical="center"/>
    </xf>
    <xf numFmtId="0" fontId="36" fillId="28" borderId="25" xfId="0" applyFont="1" applyFill="1" applyBorder="1" applyAlignment="1">
      <alignment horizontal="center" vertical="center"/>
    </xf>
    <xf numFmtId="0" fontId="36" fillId="28" borderId="26" xfId="0" applyFont="1" applyFill="1" applyBorder="1" applyAlignment="1">
      <alignment horizontal="center" vertical="center"/>
    </xf>
    <xf numFmtId="0" fontId="36" fillId="28" borderId="29" xfId="0" applyFont="1" applyFill="1" applyBorder="1" applyAlignment="1">
      <alignment horizontal="center" vertical="center"/>
    </xf>
    <xf numFmtId="0" fontId="1" fillId="28" borderId="23" xfId="0" applyFont="1" applyFill="1" applyBorder="1" applyAlignment="1">
      <alignment horizontal="center" vertical="center"/>
    </xf>
    <xf numFmtId="0" fontId="1" fillId="28" borderId="12" xfId="0" applyFont="1" applyFill="1" applyBorder="1" applyAlignment="1">
      <alignment horizontal="center" vertical="center"/>
    </xf>
    <xf numFmtId="0" fontId="1" fillId="28" borderId="14" xfId="0" applyFont="1" applyFill="1" applyBorder="1" applyAlignment="1">
      <alignment horizontal="center" vertical="center"/>
    </xf>
    <xf numFmtId="0" fontId="1" fillId="28" borderId="25" xfId="0" applyFont="1" applyFill="1" applyBorder="1" applyAlignment="1">
      <alignment horizontal="center" vertical="center"/>
    </xf>
    <xf numFmtId="0" fontId="1" fillId="28" borderId="26" xfId="0" applyFont="1" applyFill="1" applyBorder="1" applyAlignment="1">
      <alignment horizontal="center" vertical="center"/>
    </xf>
    <xf numFmtId="0" fontId="1" fillId="28" borderId="29" xfId="0" applyFont="1" applyFill="1" applyBorder="1" applyAlignment="1">
      <alignment horizontal="center" vertical="center"/>
    </xf>
    <xf numFmtId="0" fontId="1" fillId="28" borderId="24" xfId="0" applyFont="1" applyFill="1" applyBorder="1" applyAlignment="1">
      <alignment horizontal="center" vertical="center"/>
    </xf>
    <xf numFmtId="0" fontId="1" fillId="28" borderId="15" xfId="0" applyFont="1" applyFill="1" applyBorder="1" applyAlignment="1">
      <alignment horizontal="center" vertical="center"/>
    </xf>
    <xf numFmtId="0" fontId="1" fillId="28" borderId="32" xfId="0" applyFont="1" applyFill="1" applyBorder="1" applyAlignment="1">
      <alignment horizontal="center" vertical="center"/>
    </xf>
    <xf numFmtId="0" fontId="1" fillId="28" borderId="62" xfId="0" applyFont="1" applyFill="1" applyBorder="1" applyAlignment="1">
      <alignment horizontal="center" vertical="center" wrapText="1"/>
    </xf>
    <xf numFmtId="0" fontId="1" fillId="28" borderId="40" xfId="0" applyFont="1" applyFill="1" applyBorder="1" applyAlignment="1">
      <alignment horizontal="center" vertical="center" wrapText="1"/>
    </xf>
    <xf numFmtId="0" fontId="0" fillId="28" borderId="21" xfId="0" applyFill="1" applyBorder="1" applyAlignment="1">
      <alignment horizontal="center" vertical="center"/>
    </xf>
    <xf numFmtId="0" fontId="0" fillId="28" borderId="10" xfId="0" applyFill="1" applyBorder="1" applyAlignment="1">
      <alignment horizontal="center" vertical="center"/>
    </xf>
    <xf numFmtId="0" fontId="0" fillId="28" borderId="33" xfId="0" applyFill="1" applyBorder="1" applyAlignment="1">
      <alignment horizontal="center" vertical="center"/>
    </xf>
    <xf numFmtId="0" fontId="0" fillId="28" borderId="16" xfId="0" applyFill="1" applyBorder="1" applyAlignment="1">
      <alignment horizontal="center" vertical="center"/>
    </xf>
    <xf numFmtId="0" fontId="0" fillId="28" borderId="36" xfId="0" applyFill="1" applyBorder="1" applyAlignment="1">
      <alignment horizontal="center" vertical="center"/>
    </xf>
    <xf numFmtId="49" fontId="0" fillId="28" borderId="28" xfId="0" applyNumberFormat="1" applyFont="1" applyFill="1" applyBorder="1" applyAlignment="1">
      <alignment horizontal="right" vertical="center"/>
    </xf>
    <xf numFmtId="49" fontId="0" fillId="28" borderId="11" xfId="0" applyNumberFormat="1" applyFont="1" applyFill="1" applyBorder="1" applyAlignment="1">
      <alignment horizontal="right" vertical="center"/>
    </xf>
    <xf numFmtId="49" fontId="0" fillId="28" borderId="19" xfId="0" applyNumberFormat="1" applyFont="1" applyFill="1" applyBorder="1" applyAlignment="1">
      <alignment horizontal="right" vertical="center"/>
    </xf>
    <xf numFmtId="49" fontId="0" fillId="28" borderId="0" xfId="0" applyNumberFormat="1" applyFont="1" applyFill="1" applyBorder="1" applyAlignment="1">
      <alignment horizontal="right" vertical="center"/>
    </xf>
    <xf numFmtId="0" fontId="0" fillId="28" borderId="28" xfId="0" applyFill="1" applyBorder="1" applyAlignment="1">
      <alignment horizontal="right" vertical="center"/>
    </xf>
    <xf numFmtId="0" fontId="0" fillId="28" borderId="11" xfId="0" applyFill="1" applyBorder="1" applyAlignment="1">
      <alignment horizontal="right" vertical="center"/>
    </xf>
    <xf numFmtId="0" fontId="0" fillId="28" borderId="19" xfId="0" applyFill="1" applyBorder="1" applyAlignment="1">
      <alignment horizontal="right" vertical="center"/>
    </xf>
    <xf numFmtId="0" fontId="0" fillId="28" borderId="0" xfId="0" applyFill="1" applyBorder="1" applyAlignment="1">
      <alignment horizontal="right" vertical="center"/>
    </xf>
    <xf numFmtId="0" fontId="2" fillId="28" borderId="10" xfId="0" applyFont="1" applyFill="1" applyBorder="1" applyAlignment="1">
      <alignment horizontal="center" vertical="center"/>
    </xf>
    <xf numFmtId="0" fontId="2" fillId="28" borderId="20" xfId="0" applyFont="1" applyFill="1" applyBorder="1" applyAlignment="1">
      <alignment horizontal="center" vertical="center"/>
    </xf>
    <xf numFmtId="0" fontId="2" fillId="28" borderId="36" xfId="0" applyFont="1" applyFill="1" applyBorder="1" applyAlignment="1">
      <alignment horizontal="center" vertical="center"/>
    </xf>
    <xf numFmtId="0" fontId="1" fillId="28" borderId="33" xfId="0" applyFont="1" applyFill="1" applyBorder="1" applyAlignment="1">
      <alignment horizontal="center" vertical="center"/>
    </xf>
    <xf numFmtId="0" fontId="1" fillId="28" borderId="16" xfId="0" applyFont="1" applyFill="1" applyBorder="1" applyAlignment="1">
      <alignment horizontal="center" vertical="center"/>
    </xf>
    <xf numFmtId="0" fontId="1" fillId="28" borderId="36" xfId="0" applyFont="1" applyFill="1" applyBorder="1" applyAlignment="1">
      <alignment horizontal="center" vertical="center"/>
    </xf>
    <xf numFmtId="0" fontId="1" fillId="28" borderId="21" xfId="0" applyFont="1" applyFill="1" applyBorder="1" applyAlignment="1">
      <alignment horizontal="center" vertical="center"/>
    </xf>
    <xf numFmtId="0" fontId="1" fillId="28" borderId="10" xfId="0" applyFont="1" applyFill="1" applyBorder="1" applyAlignment="1">
      <alignment horizontal="center" vertical="center"/>
    </xf>
    <xf numFmtId="0" fontId="0" fillId="28" borderId="42" xfId="0" applyFill="1" applyBorder="1" applyAlignment="1">
      <alignment horizontal="center" vertical="center"/>
    </xf>
    <xf numFmtId="0" fontId="0" fillId="28" borderId="45" xfId="0" applyFill="1" applyBorder="1" applyAlignment="1">
      <alignment horizontal="center" vertical="center"/>
    </xf>
    <xf numFmtId="0" fontId="0" fillId="28" borderId="28" xfId="0" applyFill="1" applyBorder="1" applyAlignment="1">
      <alignment horizontal="center" vertical="center"/>
    </xf>
    <xf numFmtId="0" fontId="0" fillId="28" borderId="11" xfId="0" applyFill="1" applyBorder="1" applyAlignment="1">
      <alignment horizontal="center" vertical="center"/>
    </xf>
    <xf numFmtId="0" fontId="0" fillId="28" borderId="34" xfId="0" applyFill="1" applyBorder="1" applyAlignment="1">
      <alignment horizontal="center" vertical="center"/>
    </xf>
    <xf numFmtId="0" fontId="0" fillId="0" borderId="41"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23" fillId="26" borderId="19" xfId="0" applyFont="1" applyFill="1" applyBorder="1" applyAlignment="1">
      <alignment horizontal="left"/>
    </xf>
    <xf numFmtId="0" fontId="23" fillId="26" borderId="0" xfId="0" applyFont="1" applyFill="1" applyBorder="1" applyAlignment="1">
      <alignment horizontal="left"/>
    </xf>
    <xf numFmtId="0" fontId="23" fillId="0" borderId="23"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41" xfId="0" applyFont="1" applyBorder="1" applyAlignment="1">
      <alignment horizontal="left" vertical="center" wrapText="1"/>
    </xf>
    <xf numFmtId="0" fontId="23" fillId="0" borderId="51" xfId="0" applyFont="1" applyBorder="1" applyAlignment="1">
      <alignment horizontal="left" vertical="center" wrapText="1"/>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0" fillId="26" borderId="41" xfId="0" applyFont="1" applyFill="1" applyBorder="1" applyAlignment="1">
      <alignment horizontal="center"/>
    </xf>
    <xf numFmtId="0" fontId="0" fillId="26" borderId="50" xfId="0" applyFont="1" applyFill="1" applyBorder="1" applyAlignment="1">
      <alignment horizontal="center"/>
    </xf>
    <xf numFmtId="0" fontId="0" fillId="26" borderId="51" xfId="0" applyFont="1" applyFill="1" applyBorder="1" applyAlignment="1">
      <alignment horizontal="center"/>
    </xf>
    <xf numFmtId="0" fontId="28" fillId="32" borderId="41" xfId="0" applyFont="1" applyFill="1" applyBorder="1" applyAlignment="1">
      <alignment horizontal="left" vertical="center"/>
    </xf>
    <xf numFmtId="0" fontId="28" fillId="32" borderId="50" xfId="0" applyFont="1" applyFill="1" applyBorder="1" applyAlignment="1">
      <alignment horizontal="left" vertical="center"/>
    </xf>
    <xf numFmtId="0" fontId="64" fillId="24" borderId="24" xfId="0" applyFont="1" applyFill="1" applyBorder="1" applyAlignment="1">
      <alignment horizontal="center" vertical="center"/>
    </xf>
    <xf numFmtId="0" fontId="64" fillId="24" borderId="15" xfId="0" applyFont="1" applyFill="1" applyBorder="1" applyAlignment="1">
      <alignment horizontal="center" vertical="center"/>
    </xf>
    <xf numFmtId="14" fontId="23" fillId="26" borderId="15" xfId="0" applyNumberFormat="1" applyFont="1" applyFill="1" applyBorder="1" applyAlignment="1">
      <alignment horizontal="center"/>
    </xf>
    <xf numFmtId="0" fontId="28" fillId="0" borderId="41" xfId="0" applyFont="1" applyFill="1" applyBorder="1" applyAlignment="1">
      <alignment horizontal="center"/>
    </xf>
    <xf numFmtId="0" fontId="28" fillId="0" borderId="50" xfId="0" applyFont="1" applyFill="1" applyBorder="1" applyAlignment="1">
      <alignment horizontal="center"/>
    </xf>
    <xf numFmtId="0" fontId="28" fillId="0" borderId="51" xfId="0" applyFont="1" applyFill="1" applyBorder="1" applyAlignment="1">
      <alignment horizontal="center"/>
    </xf>
    <xf numFmtId="0" fontId="37" fillId="26" borderId="0" xfId="0" applyFont="1" applyFill="1" applyBorder="1" applyAlignment="1">
      <alignment horizontal="center"/>
    </xf>
    <xf numFmtId="14" fontId="23" fillId="26" borderId="16" xfId="0" applyNumberFormat="1" applyFont="1" applyFill="1" applyBorder="1" applyAlignment="1">
      <alignment horizontal="center"/>
    </xf>
    <xf numFmtId="0" fontId="23" fillId="26" borderId="28" xfId="0" applyFont="1" applyFill="1" applyBorder="1" applyAlignment="1">
      <alignment horizontal="left"/>
    </xf>
    <xf numFmtId="0" fontId="23" fillId="26" borderId="11" xfId="0" applyFont="1" applyFill="1" applyBorder="1" applyAlignment="1">
      <alignment horizontal="left"/>
    </xf>
    <xf numFmtId="0" fontId="73" fillId="35" borderId="10" xfId="0" applyFont="1" applyFill="1" applyBorder="1" applyAlignment="1">
      <alignment horizontal="center"/>
    </xf>
    <xf numFmtId="0" fontId="36" fillId="40" borderId="41" xfId="0" applyFont="1" applyFill="1" applyBorder="1" applyAlignment="1">
      <alignment horizontal="center" vertical="center" wrapText="1"/>
    </xf>
    <xf numFmtId="0" fontId="36" fillId="40" borderId="50" xfId="0" applyFont="1" applyFill="1" applyBorder="1" applyAlignment="1">
      <alignment horizontal="center" vertical="center" wrapText="1"/>
    </xf>
    <xf numFmtId="0" fontId="36" fillId="40" borderId="51" xfId="0" applyFont="1" applyFill="1" applyBorder="1" applyAlignment="1">
      <alignment horizontal="center" vertical="center" wrapText="1"/>
    </xf>
    <xf numFmtId="0" fontId="0" fillId="0" borderId="0" xfId="0" applyFont="1" applyBorder="1" applyAlignment="1">
      <alignment horizontal="left" vertical="top" wrapText="1"/>
    </xf>
    <xf numFmtId="0" fontId="28" fillId="32" borderId="23" xfId="0" applyFont="1" applyFill="1" applyBorder="1" applyAlignment="1">
      <alignment horizontal="center" vertical="center"/>
    </xf>
    <xf numFmtId="0" fontId="28" fillId="32" borderId="12" xfId="0" applyFont="1" applyFill="1" applyBorder="1" applyAlignment="1">
      <alignment horizontal="center" vertical="center"/>
    </xf>
    <xf numFmtId="0" fontId="28" fillId="32" borderId="14" xfId="0" applyFont="1" applyFill="1" applyBorder="1" applyAlignment="1">
      <alignment horizontal="center" vertical="center"/>
    </xf>
    <xf numFmtId="0" fontId="28" fillId="32" borderId="25" xfId="0" applyFont="1" applyFill="1" applyBorder="1" applyAlignment="1">
      <alignment horizontal="center" vertical="center"/>
    </xf>
    <xf numFmtId="0" fontId="28" fillId="32" borderId="26" xfId="0" applyFont="1" applyFill="1" applyBorder="1" applyAlignment="1">
      <alignment horizontal="center" vertical="center"/>
    </xf>
    <xf numFmtId="0" fontId="28" fillId="32" borderId="29" xfId="0" applyFont="1" applyFill="1" applyBorder="1" applyAlignment="1">
      <alignment horizontal="center" vertical="center"/>
    </xf>
    <xf numFmtId="0" fontId="0" fillId="26" borderId="19" xfId="0" applyFont="1" applyFill="1" applyBorder="1" applyAlignment="1">
      <alignment horizontal="left"/>
    </xf>
    <xf numFmtId="0" fontId="0" fillId="26" borderId="0" xfId="0" applyFill="1" applyBorder="1" applyAlignment="1">
      <alignment horizontal="left"/>
    </xf>
    <xf numFmtId="0" fontId="0" fillId="26" borderId="13" xfId="0" applyFill="1" applyBorder="1" applyAlignment="1">
      <alignment horizontal="left"/>
    </xf>
    <xf numFmtId="0" fontId="73" fillId="26" borderId="19" xfId="0" applyFont="1" applyFill="1" applyBorder="1" applyAlignment="1">
      <alignment horizontal="right"/>
    </xf>
    <xf numFmtId="0" fontId="73" fillId="26" borderId="0" xfId="0" applyFont="1" applyFill="1" applyBorder="1" applyAlignment="1">
      <alignment horizontal="right"/>
    </xf>
    <xf numFmtId="0" fontId="80" fillId="26" borderId="25" xfId="0" applyFont="1" applyFill="1" applyBorder="1" applyAlignment="1">
      <alignment horizontal="center" vertical="center"/>
    </xf>
    <xf numFmtId="0" fontId="80" fillId="26" borderId="26" xfId="0" applyFont="1" applyFill="1" applyBorder="1" applyAlignment="1">
      <alignment horizontal="center" vertical="center"/>
    </xf>
    <xf numFmtId="0" fontId="36" fillId="27" borderId="41" xfId="0" applyFont="1" applyFill="1" applyBorder="1" applyAlignment="1">
      <alignment horizontal="center" vertical="center" wrapText="1"/>
    </xf>
    <xf numFmtId="0" fontId="36" fillId="27" borderId="50" xfId="0" applyFont="1" applyFill="1" applyBorder="1" applyAlignment="1">
      <alignment horizontal="center" vertical="center" wrapText="1"/>
    </xf>
    <xf numFmtId="0" fontId="36" fillId="27" borderId="51" xfId="0" applyFont="1" applyFill="1" applyBorder="1" applyAlignment="1">
      <alignment horizontal="center" vertical="center" wrapText="1"/>
    </xf>
    <xf numFmtId="0" fontId="0" fillId="26" borderId="0" xfId="61" applyFont="1" applyFill="1" applyAlignment="1">
      <alignment horizontal="left" vertical="top" wrapText="1"/>
      <protection/>
    </xf>
    <xf numFmtId="0" fontId="1" fillId="26" borderId="0" xfId="61" applyFont="1" applyFill="1" applyAlignment="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Milliers 2"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D76"/>
  <sheetViews>
    <sheetView zoomScalePageLayoutView="0" workbookViewId="0" topLeftCell="E1">
      <selection activeCell="A71" sqref="A1:AC71"/>
    </sheetView>
  </sheetViews>
  <sheetFormatPr defaultColWidth="8.8515625" defaultRowHeight="12.75"/>
  <cols>
    <col min="1" max="1" width="5.421875" style="43" customWidth="1"/>
    <col min="2" max="2" width="6.140625" style="43" customWidth="1"/>
    <col min="3" max="3" width="7.421875" style="43" customWidth="1"/>
    <col min="4" max="4" width="20.421875" style="43" customWidth="1"/>
    <col min="5" max="5" width="7.421875" style="43" bestFit="1" customWidth="1"/>
    <col min="6" max="6" width="8.8515625" style="43" customWidth="1"/>
    <col min="7" max="7" width="7.28125" style="43" bestFit="1" customWidth="1"/>
    <col min="8" max="8" width="5.7109375" style="43" bestFit="1" customWidth="1"/>
    <col min="9" max="11" width="11.421875" style="43" customWidth="1"/>
    <col min="12" max="12" width="7.28125" style="43" bestFit="1" customWidth="1"/>
    <col min="13" max="13" width="8.8515625" style="43" customWidth="1"/>
    <col min="14" max="14" width="7.28125" style="43" bestFit="1" customWidth="1"/>
    <col min="15" max="15" width="5.421875" style="43" bestFit="1" customWidth="1"/>
    <col min="16" max="18" width="11.421875" style="43" customWidth="1"/>
    <col min="19" max="19" width="11.140625" style="43" bestFit="1" customWidth="1"/>
    <col min="20" max="20" width="8.8515625" style="43" bestFit="1" customWidth="1"/>
    <col min="21" max="21" width="7.28125" style="43" bestFit="1" customWidth="1"/>
    <col min="22" max="22" width="5.421875" style="43" bestFit="1" customWidth="1"/>
    <col min="23" max="25" width="11.421875" style="43" customWidth="1"/>
    <col min="26" max="26" width="5.140625" style="43" customWidth="1"/>
    <col min="27" max="29" width="11.421875" style="43" customWidth="1"/>
    <col min="30" max="16384" width="8.8515625" style="43" customWidth="1"/>
  </cols>
  <sheetData>
    <row r="1" ht="13.5" thickBot="1"/>
    <row r="2" spans="1:14" ht="12.75" customHeight="1">
      <c r="A2" s="156" t="s">
        <v>136</v>
      </c>
      <c r="B2" s="156"/>
      <c r="C2" s="156"/>
      <c r="D2" s="156"/>
      <c r="H2" s="644" t="s">
        <v>375</v>
      </c>
      <c r="I2" s="645"/>
      <c r="J2" s="645"/>
      <c r="K2" s="645"/>
      <c r="L2" s="645"/>
      <c r="M2" s="645"/>
      <c r="N2" s="646"/>
    </row>
    <row r="3" spans="1:25" ht="12.75" customHeight="1">
      <c r="A3" s="156" t="s">
        <v>137</v>
      </c>
      <c r="B3" s="156"/>
      <c r="C3" s="156"/>
      <c r="D3" s="156"/>
      <c r="H3" s="647"/>
      <c r="I3" s="648"/>
      <c r="J3" s="648"/>
      <c r="K3" s="648"/>
      <c r="L3" s="648"/>
      <c r="M3" s="648"/>
      <c r="N3" s="649"/>
      <c r="P3" s="155"/>
      <c r="Q3" s="155"/>
      <c r="R3" s="155"/>
      <c r="S3" s="156"/>
      <c r="T3" s="156"/>
      <c r="U3" s="156"/>
      <c r="V3" s="156"/>
      <c r="W3" s="156"/>
      <c r="X3" s="156"/>
      <c r="Y3" s="156"/>
    </row>
    <row r="4" spans="1:25" ht="12.75" customHeight="1">
      <c r="A4" s="156" t="s">
        <v>138</v>
      </c>
      <c r="B4" s="156"/>
      <c r="C4" s="156"/>
      <c r="D4" s="156"/>
      <c r="H4" s="647"/>
      <c r="I4" s="648"/>
      <c r="J4" s="648"/>
      <c r="K4" s="648"/>
      <c r="L4" s="648"/>
      <c r="M4" s="648"/>
      <c r="N4" s="649"/>
      <c r="P4" s="157"/>
      <c r="Q4" s="157"/>
      <c r="R4" s="157"/>
      <c r="T4" s="156"/>
      <c r="U4" s="156"/>
      <c r="V4" s="156"/>
      <c r="W4" s="156"/>
      <c r="X4" s="156"/>
      <c r="Y4" s="156"/>
    </row>
    <row r="5" spans="1:25" ht="12.75" customHeight="1">
      <c r="A5" s="156" t="s">
        <v>139</v>
      </c>
      <c r="B5" s="156"/>
      <c r="C5" s="156"/>
      <c r="D5" s="156"/>
      <c r="H5" s="647"/>
      <c r="I5" s="648"/>
      <c r="J5" s="648"/>
      <c r="K5" s="648"/>
      <c r="L5" s="648"/>
      <c r="M5" s="648"/>
      <c r="N5" s="649"/>
      <c r="U5" s="156"/>
      <c r="V5" s="156"/>
      <c r="W5" s="156"/>
      <c r="X5" s="156"/>
      <c r="Y5" s="156"/>
    </row>
    <row r="6" spans="1:25" ht="13.5" customHeight="1" thickBot="1">
      <c r="A6" s="156" t="s">
        <v>140</v>
      </c>
      <c r="B6" s="156"/>
      <c r="C6" s="156"/>
      <c r="D6" s="156"/>
      <c r="H6" s="650"/>
      <c r="I6" s="651"/>
      <c r="J6" s="651"/>
      <c r="K6" s="651"/>
      <c r="L6" s="651"/>
      <c r="M6" s="651"/>
      <c r="N6" s="652"/>
      <c r="O6" s="653" t="s">
        <v>141</v>
      </c>
      <c r="P6" s="654"/>
      <c r="Q6" s="654"/>
      <c r="R6" s="654"/>
      <c r="S6" s="654"/>
      <c r="T6" s="135"/>
      <c r="U6" s="135"/>
      <c r="V6" s="135"/>
      <c r="W6" s="135"/>
      <c r="X6" s="135"/>
      <c r="Y6" s="135"/>
    </row>
    <row r="7" spans="1:25" ht="13.5" customHeight="1" thickBot="1">
      <c r="A7" s="156" t="s">
        <v>167</v>
      </c>
      <c r="B7" s="156"/>
      <c r="C7" s="156"/>
      <c r="D7" s="156"/>
      <c r="H7" s="655" t="s">
        <v>135</v>
      </c>
      <c r="I7" s="656"/>
      <c r="J7" s="656"/>
      <c r="K7" s="656"/>
      <c r="L7" s="656"/>
      <c r="M7" s="656"/>
      <c r="N7" s="657"/>
      <c r="O7" s="658" t="s">
        <v>142</v>
      </c>
      <c r="P7" s="659"/>
      <c r="Q7" s="659"/>
      <c r="R7" s="659"/>
      <c r="S7" s="659"/>
      <c r="T7" s="135"/>
      <c r="U7" s="135"/>
      <c r="V7" s="135"/>
      <c r="W7" s="135"/>
      <c r="X7" s="135"/>
      <c r="Y7" s="135"/>
    </row>
    <row r="8" spans="1:30" ht="13.5" thickBot="1">
      <c r="A8" s="173"/>
      <c r="B8" s="45"/>
      <c r="C8" s="46"/>
      <c r="D8" s="459"/>
      <c r="E8" s="48"/>
      <c r="F8" s="48"/>
      <c r="G8" s="48"/>
      <c r="H8" s="49"/>
      <c r="N8" s="48"/>
      <c r="O8" s="49"/>
      <c r="P8" s="50"/>
      <c r="Q8" s="50"/>
      <c r="R8" s="50"/>
      <c r="S8" s="50"/>
      <c r="T8" s="50"/>
      <c r="U8" s="50"/>
      <c r="V8" s="50"/>
      <c r="W8" s="50"/>
      <c r="X8" s="50"/>
      <c r="Y8" s="50"/>
      <c r="AA8" s="49"/>
      <c r="AB8" s="49"/>
      <c r="AC8" s="49"/>
      <c r="AD8" s="44"/>
    </row>
    <row r="9" spans="1:29" ht="12.75">
      <c r="A9" s="460"/>
      <c r="B9" s="461"/>
      <c r="C9" s="462"/>
      <c r="D9" s="463"/>
      <c r="E9" s="660" t="s">
        <v>131</v>
      </c>
      <c r="F9" s="661"/>
      <c r="G9" s="661"/>
      <c r="H9" s="661"/>
      <c r="I9" s="661"/>
      <c r="J9" s="661"/>
      <c r="K9" s="662"/>
      <c r="L9" s="660" t="s">
        <v>132</v>
      </c>
      <c r="M9" s="661"/>
      <c r="N9" s="661"/>
      <c r="O9" s="661"/>
      <c r="P9" s="661"/>
      <c r="Q9" s="661"/>
      <c r="R9" s="662"/>
      <c r="S9" s="660" t="s">
        <v>133</v>
      </c>
      <c r="T9" s="661"/>
      <c r="U9" s="661"/>
      <c r="V9" s="661"/>
      <c r="W9" s="661"/>
      <c r="X9" s="661"/>
      <c r="Y9" s="662"/>
      <c r="AA9" s="660" t="s">
        <v>18</v>
      </c>
      <c r="AB9" s="661"/>
      <c r="AC9" s="662"/>
    </row>
    <row r="10" spans="1:29" ht="13.5" thickBot="1">
      <c r="A10" s="51"/>
      <c r="B10" s="45"/>
      <c r="C10" s="49"/>
      <c r="D10" s="459"/>
      <c r="E10" s="663"/>
      <c r="F10" s="664"/>
      <c r="G10" s="664"/>
      <c r="H10" s="664"/>
      <c r="I10" s="664"/>
      <c r="J10" s="664"/>
      <c r="K10" s="665"/>
      <c r="L10" s="663"/>
      <c r="M10" s="664"/>
      <c r="N10" s="664"/>
      <c r="O10" s="664"/>
      <c r="P10" s="664"/>
      <c r="Q10" s="664"/>
      <c r="R10" s="665"/>
      <c r="S10" s="663"/>
      <c r="T10" s="664"/>
      <c r="U10" s="664"/>
      <c r="V10" s="664"/>
      <c r="W10" s="664"/>
      <c r="X10" s="664"/>
      <c r="Y10" s="665"/>
      <c r="AA10" s="666"/>
      <c r="AB10" s="667"/>
      <c r="AC10" s="668"/>
    </row>
    <row r="11" spans="1:29" s="52" customFormat="1" ht="23.25" customHeight="1">
      <c r="A11" s="185" t="s">
        <v>4</v>
      </c>
      <c r="B11" s="669" t="s">
        <v>5</v>
      </c>
      <c r="C11" s="670"/>
      <c r="D11" s="464" t="s">
        <v>92</v>
      </c>
      <c r="E11" s="465" t="s">
        <v>99</v>
      </c>
      <c r="F11" s="466" t="s">
        <v>96</v>
      </c>
      <c r="G11" s="466" t="s">
        <v>100</v>
      </c>
      <c r="H11" s="466" t="s">
        <v>10</v>
      </c>
      <c r="I11" s="467" t="s">
        <v>376</v>
      </c>
      <c r="J11" s="467" t="s">
        <v>377</v>
      </c>
      <c r="K11" s="468" t="s">
        <v>378</v>
      </c>
      <c r="L11" s="469" t="s">
        <v>99</v>
      </c>
      <c r="M11" s="470" t="s">
        <v>96</v>
      </c>
      <c r="N11" s="470" t="s">
        <v>100</v>
      </c>
      <c r="O11" s="470" t="s">
        <v>10</v>
      </c>
      <c r="P11" s="467" t="s">
        <v>376</v>
      </c>
      <c r="Q11" s="467" t="s">
        <v>377</v>
      </c>
      <c r="R11" s="468" t="s">
        <v>378</v>
      </c>
      <c r="S11" s="469" t="s">
        <v>99</v>
      </c>
      <c r="T11" s="470" t="s">
        <v>96</v>
      </c>
      <c r="U11" s="470" t="s">
        <v>100</v>
      </c>
      <c r="V11" s="470" t="s">
        <v>10</v>
      </c>
      <c r="W11" s="467" t="s">
        <v>376</v>
      </c>
      <c r="X11" s="467" t="s">
        <v>377</v>
      </c>
      <c r="Y11" s="471" t="s">
        <v>378</v>
      </c>
      <c r="AA11" s="472" t="s">
        <v>376</v>
      </c>
      <c r="AB11" s="467" t="s">
        <v>377</v>
      </c>
      <c r="AC11" s="471" t="s">
        <v>378</v>
      </c>
    </row>
    <row r="12" spans="1:29" ht="12.75">
      <c r="A12" s="452"/>
      <c r="B12" s="453"/>
      <c r="C12" s="97"/>
      <c r="D12" s="473"/>
      <c r="E12" s="474"/>
      <c r="F12" s="475"/>
      <c r="G12" s="476"/>
      <c r="H12" s="477"/>
      <c r="I12" s="478">
        <f aca="true" t="shared" si="0" ref="I12:I19">E12*F12*G12*H12</f>
        <v>0</v>
      </c>
      <c r="J12" s="296"/>
      <c r="K12" s="479"/>
      <c r="L12" s="474"/>
      <c r="M12" s="475"/>
      <c r="N12" s="476"/>
      <c r="O12" s="477"/>
      <c r="P12" s="478">
        <f aca="true" t="shared" si="1" ref="P12:P19">L12*M12*N12*O12</f>
        <v>0</v>
      </c>
      <c r="Q12" s="296"/>
      <c r="R12" s="479"/>
      <c r="S12" s="474"/>
      <c r="T12" s="475"/>
      <c r="U12" s="476"/>
      <c r="V12" s="477"/>
      <c r="W12" s="478">
        <f aca="true" t="shared" si="2" ref="W12:W19">S12*T12*U12*V12</f>
        <v>0</v>
      </c>
      <c r="X12" s="296"/>
      <c r="Y12" s="480"/>
      <c r="AA12" s="481">
        <f aca="true" t="shared" si="3" ref="AA12:AC19">I12+P12+W12</f>
        <v>0</v>
      </c>
      <c r="AB12" s="481">
        <f t="shared" si="3"/>
        <v>0</v>
      </c>
      <c r="AC12" s="481">
        <f t="shared" si="3"/>
        <v>0</v>
      </c>
    </row>
    <row r="13" spans="1:29" ht="12.75">
      <c r="A13" s="452"/>
      <c r="B13" s="453"/>
      <c r="C13" s="97"/>
      <c r="D13" s="473"/>
      <c r="E13" s="474"/>
      <c r="F13" s="475"/>
      <c r="G13" s="476"/>
      <c r="H13" s="477"/>
      <c r="I13" s="478">
        <f t="shared" si="0"/>
        <v>0</v>
      </c>
      <c r="J13" s="296"/>
      <c r="K13" s="479"/>
      <c r="L13" s="474"/>
      <c r="M13" s="475"/>
      <c r="N13" s="476"/>
      <c r="O13" s="477"/>
      <c r="P13" s="478">
        <f t="shared" si="1"/>
        <v>0</v>
      </c>
      <c r="Q13" s="296"/>
      <c r="R13" s="479"/>
      <c r="S13" s="474"/>
      <c r="T13" s="475"/>
      <c r="U13" s="476"/>
      <c r="V13" s="477"/>
      <c r="W13" s="478">
        <f t="shared" si="2"/>
        <v>0</v>
      </c>
      <c r="X13" s="296"/>
      <c r="Y13" s="480"/>
      <c r="AA13" s="481">
        <f t="shared" si="3"/>
        <v>0</v>
      </c>
      <c r="AB13" s="481">
        <f t="shared" si="3"/>
        <v>0</v>
      </c>
      <c r="AC13" s="481">
        <f t="shared" si="3"/>
        <v>0</v>
      </c>
    </row>
    <row r="14" spans="1:29" ht="12.75">
      <c r="A14" s="452"/>
      <c r="B14" s="453"/>
      <c r="C14" s="97"/>
      <c r="D14" s="473"/>
      <c r="E14" s="474"/>
      <c r="F14" s="475"/>
      <c r="G14" s="476"/>
      <c r="H14" s="477"/>
      <c r="I14" s="478">
        <f t="shared" si="0"/>
        <v>0</v>
      </c>
      <c r="J14" s="296"/>
      <c r="K14" s="479"/>
      <c r="L14" s="474"/>
      <c r="M14" s="475"/>
      <c r="N14" s="476"/>
      <c r="O14" s="477"/>
      <c r="P14" s="478">
        <f t="shared" si="1"/>
        <v>0</v>
      </c>
      <c r="Q14" s="296"/>
      <c r="R14" s="479"/>
      <c r="S14" s="474"/>
      <c r="T14" s="475"/>
      <c r="U14" s="476"/>
      <c r="V14" s="477"/>
      <c r="W14" s="478">
        <f t="shared" si="2"/>
        <v>0</v>
      </c>
      <c r="X14" s="296"/>
      <c r="Y14" s="480"/>
      <c r="AA14" s="481">
        <f t="shared" si="3"/>
        <v>0</v>
      </c>
      <c r="AB14" s="481">
        <f t="shared" si="3"/>
        <v>0</v>
      </c>
      <c r="AC14" s="481">
        <f t="shared" si="3"/>
        <v>0</v>
      </c>
    </row>
    <row r="15" spans="1:29" ht="12.75">
      <c r="A15" s="452"/>
      <c r="B15" s="453"/>
      <c r="C15" s="97"/>
      <c r="D15" s="473"/>
      <c r="E15" s="474"/>
      <c r="F15" s="475"/>
      <c r="G15" s="476"/>
      <c r="H15" s="477"/>
      <c r="I15" s="478">
        <f t="shared" si="0"/>
        <v>0</v>
      </c>
      <c r="J15" s="296"/>
      <c r="K15" s="479"/>
      <c r="L15" s="474"/>
      <c r="M15" s="475"/>
      <c r="N15" s="476"/>
      <c r="O15" s="477"/>
      <c r="P15" s="478">
        <f t="shared" si="1"/>
        <v>0</v>
      </c>
      <c r="Q15" s="296"/>
      <c r="R15" s="479"/>
      <c r="S15" s="474"/>
      <c r="T15" s="475"/>
      <c r="U15" s="476"/>
      <c r="V15" s="477"/>
      <c r="W15" s="478">
        <f t="shared" si="2"/>
        <v>0</v>
      </c>
      <c r="X15" s="296"/>
      <c r="Y15" s="480"/>
      <c r="AA15" s="481">
        <f t="shared" si="3"/>
        <v>0</v>
      </c>
      <c r="AB15" s="481">
        <f t="shared" si="3"/>
        <v>0</v>
      </c>
      <c r="AC15" s="481">
        <f t="shared" si="3"/>
        <v>0</v>
      </c>
    </row>
    <row r="16" spans="1:29" ht="12.75">
      <c r="A16" s="452"/>
      <c r="B16" s="453"/>
      <c r="C16" s="97"/>
      <c r="D16" s="473"/>
      <c r="E16" s="474"/>
      <c r="F16" s="475"/>
      <c r="G16" s="476"/>
      <c r="H16" s="477"/>
      <c r="I16" s="478">
        <f t="shared" si="0"/>
        <v>0</v>
      </c>
      <c r="J16" s="296"/>
      <c r="K16" s="479"/>
      <c r="L16" s="474"/>
      <c r="M16" s="475"/>
      <c r="N16" s="476"/>
      <c r="O16" s="477"/>
      <c r="P16" s="478">
        <f t="shared" si="1"/>
        <v>0</v>
      </c>
      <c r="Q16" s="296"/>
      <c r="R16" s="479"/>
      <c r="S16" s="474"/>
      <c r="T16" s="475"/>
      <c r="U16" s="476"/>
      <c r="V16" s="477"/>
      <c r="W16" s="478">
        <f t="shared" si="2"/>
        <v>0</v>
      </c>
      <c r="X16" s="296"/>
      <c r="Y16" s="480"/>
      <c r="AA16" s="481">
        <f t="shared" si="3"/>
        <v>0</v>
      </c>
      <c r="AB16" s="481">
        <f t="shared" si="3"/>
        <v>0</v>
      </c>
      <c r="AC16" s="481">
        <f t="shared" si="3"/>
        <v>0</v>
      </c>
    </row>
    <row r="17" spans="1:29" ht="12.75">
      <c r="A17" s="452"/>
      <c r="B17" s="453"/>
      <c r="C17" s="97"/>
      <c r="D17" s="473"/>
      <c r="E17" s="474"/>
      <c r="F17" s="475"/>
      <c r="G17" s="476"/>
      <c r="H17" s="477"/>
      <c r="I17" s="478">
        <f t="shared" si="0"/>
        <v>0</v>
      </c>
      <c r="J17" s="296"/>
      <c r="K17" s="479"/>
      <c r="L17" s="474"/>
      <c r="M17" s="475"/>
      <c r="N17" s="476"/>
      <c r="O17" s="477"/>
      <c r="P17" s="478">
        <f t="shared" si="1"/>
        <v>0</v>
      </c>
      <c r="Q17" s="296"/>
      <c r="R17" s="479"/>
      <c r="S17" s="474"/>
      <c r="T17" s="475"/>
      <c r="U17" s="476"/>
      <c r="V17" s="477"/>
      <c r="W17" s="478">
        <f t="shared" si="2"/>
        <v>0</v>
      </c>
      <c r="X17" s="296"/>
      <c r="Y17" s="480"/>
      <c r="AA17" s="481">
        <f t="shared" si="3"/>
        <v>0</v>
      </c>
      <c r="AB17" s="481">
        <f t="shared" si="3"/>
        <v>0</v>
      </c>
      <c r="AC17" s="481">
        <f t="shared" si="3"/>
        <v>0</v>
      </c>
    </row>
    <row r="18" spans="1:29" ht="12.75">
      <c r="A18" s="452"/>
      <c r="B18" s="453"/>
      <c r="C18" s="97"/>
      <c r="D18" s="473"/>
      <c r="E18" s="474"/>
      <c r="F18" s="475"/>
      <c r="G18" s="476"/>
      <c r="H18" s="477"/>
      <c r="I18" s="478">
        <f t="shared" si="0"/>
        <v>0</v>
      </c>
      <c r="J18" s="296"/>
      <c r="K18" s="479"/>
      <c r="L18" s="474"/>
      <c r="M18" s="475"/>
      <c r="N18" s="476"/>
      <c r="O18" s="477"/>
      <c r="P18" s="478">
        <f t="shared" si="1"/>
        <v>0</v>
      </c>
      <c r="Q18" s="296"/>
      <c r="R18" s="479"/>
      <c r="S18" s="474"/>
      <c r="T18" s="475"/>
      <c r="U18" s="476"/>
      <c r="V18" s="477"/>
      <c r="W18" s="478">
        <f t="shared" si="2"/>
        <v>0</v>
      </c>
      <c r="X18" s="296"/>
      <c r="Y18" s="480"/>
      <c r="AA18" s="481">
        <f t="shared" si="3"/>
        <v>0</v>
      </c>
      <c r="AB18" s="481">
        <f t="shared" si="3"/>
        <v>0</v>
      </c>
      <c r="AC18" s="481">
        <f t="shared" si="3"/>
        <v>0</v>
      </c>
    </row>
    <row r="19" spans="1:29" ht="12.75">
      <c r="A19" s="452"/>
      <c r="B19" s="453"/>
      <c r="C19" s="97"/>
      <c r="D19" s="482"/>
      <c r="E19" s="474"/>
      <c r="F19" s="475"/>
      <c r="G19" s="476"/>
      <c r="H19" s="477"/>
      <c r="I19" s="478">
        <f t="shared" si="0"/>
        <v>0</v>
      </c>
      <c r="J19" s="296"/>
      <c r="K19" s="479"/>
      <c r="L19" s="474"/>
      <c r="M19" s="475"/>
      <c r="N19" s="476"/>
      <c r="O19" s="477"/>
      <c r="P19" s="478">
        <f t="shared" si="1"/>
        <v>0</v>
      </c>
      <c r="Q19" s="296"/>
      <c r="R19" s="479"/>
      <c r="S19" s="474"/>
      <c r="T19" s="475"/>
      <c r="U19" s="476"/>
      <c r="V19" s="477"/>
      <c r="W19" s="478">
        <f t="shared" si="2"/>
        <v>0</v>
      </c>
      <c r="X19" s="296"/>
      <c r="Y19" s="480"/>
      <c r="AA19" s="483">
        <f t="shared" si="3"/>
        <v>0</v>
      </c>
      <c r="AB19" s="483">
        <f t="shared" si="3"/>
        <v>0</v>
      </c>
      <c r="AC19" s="483">
        <f t="shared" si="3"/>
        <v>0</v>
      </c>
    </row>
    <row r="20" spans="1:29" ht="13.5" thickBot="1">
      <c r="A20" s="454"/>
      <c r="B20" s="98"/>
      <c r="C20" s="99" t="s">
        <v>6</v>
      </c>
      <c r="D20" s="484"/>
      <c r="E20" s="671"/>
      <c r="F20" s="672"/>
      <c r="G20" s="672"/>
      <c r="H20" s="672"/>
      <c r="I20" s="294">
        <f>SUM(I12:I19)</f>
        <v>0</v>
      </c>
      <c r="J20" s="294">
        <f>SUM(J12:J19)</f>
        <v>0</v>
      </c>
      <c r="K20" s="294">
        <f>SUM(K12:K19)</f>
        <v>0</v>
      </c>
      <c r="L20" s="673"/>
      <c r="M20" s="674"/>
      <c r="N20" s="674"/>
      <c r="O20" s="675"/>
      <c r="P20" s="294">
        <f>SUM(P12:P19)</f>
        <v>0</v>
      </c>
      <c r="Q20" s="294">
        <f>SUM(Q12:Q19)</f>
        <v>0</v>
      </c>
      <c r="R20" s="294">
        <f>SUM(R12:R19)</f>
        <v>0</v>
      </c>
      <c r="S20" s="671"/>
      <c r="T20" s="672"/>
      <c r="U20" s="672"/>
      <c r="V20" s="672"/>
      <c r="W20" s="294">
        <f>SUM(W12:W19)</f>
        <v>0</v>
      </c>
      <c r="X20" s="294">
        <f>SUM(X12:X19)</f>
        <v>0</v>
      </c>
      <c r="Y20" s="150">
        <f>SUM(Y12:Y19)</f>
        <v>0</v>
      </c>
      <c r="AA20" s="485">
        <f>SUM(AA12:AA19)</f>
        <v>0</v>
      </c>
      <c r="AB20" s="485">
        <f>SUM(AB12:AB19)</f>
        <v>0</v>
      </c>
      <c r="AC20" s="485">
        <f>SUM(AC12:AC19)</f>
        <v>0</v>
      </c>
    </row>
    <row r="21" spans="1:29" ht="12.75">
      <c r="A21" s="95"/>
      <c r="B21" s="100"/>
      <c r="C21" s="101"/>
      <c r="D21" s="101"/>
      <c r="E21" s="676"/>
      <c r="F21" s="677"/>
      <c r="G21" s="677"/>
      <c r="H21" s="677"/>
      <c r="I21" s="677"/>
      <c r="J21" s="486"/>
      <c r="K21" s="487"/>
      <c r="L21" s="678"/>
      <c r="M21" s="679"/>
      <c r="N21" s="679"/>
      <c r="O21" s="679"/>
      <c r="P21" s="680"/>
      <c r="Q21" s="486"/>
      <c r="R21" s="488"/>
      <c r="S21" s="676"/>
      <c r="T21" s="677"/>
      <c r="U21" s="677"/>
      <c r="V21" s="677"/>
      <c r="W21" s="677"/>
      <c r="X21" s="486"/>
      <c r="Y21" s="488"/>
      <c r="AA21" s="493"/>
      <c r="AB21" s="493"/>
      <c r="AC21" s="509"/>
    </row>
    <row r="22" spans="1:29" ht="12.75">
      <c r="A22" s="451" t="s">
        <v>7</v>
      </c>
      <c r="B22" s="102" t="s">
        <v>8</v>
      </c>
      <c r="C22" s="103"/>
      <c r="D22" s="103"/>
      <c r="E22" s="681" t="s">
        <v>379</v>
      </c>
      <c r="F22" s="682"/>
      <c r="G22" s="682"/>
      <c r="H22" s="682"/>
      <c r="I22" s="295"/>
      <c r="J22" s="295"/>
      <c r="K22" s="489"/>
      <c r="L22" s="681" t="s">
        <v>379</v>
      </c>
      <c r="M22" s="682"/>
      <c r="N22" s="682"/>
      <c r="O22" s="682"/>
      <c r="P22" s="295"/>
      <c r="Q22" s="295"/>
      <c r="R22" s="489"/>
      <c r="S22" s="681" t="s">
        <v>379</v>
      </c>
      <c r="T22" s="682"/>
      <c r="U22" s="682"/>
      <c r="V22" s="682"/>
      <c r="W22" s="295"/>
      <c r="X22" s="295"/>
      <c r="Y22" s="490"/>
      <c r="AA22" s="483">
        <f aca="true" t="shared" si="4" ref="AA22:AC24">I22+P22+W22</f>
        <v>0</v>
      </c>
      <c r="AB22" s="483">
        <f t="shared" si="4"/>
        <v>0</v>
      </c>
      <c r="AC22" s="481">
        <f t="shared" si="4"/>
        <v>0</v>
      </c>
    </row>
    <row r="23" spans="1:29" ht="12.75">
      <c r="A23" s="95"/>
      <c r="B23" s="100"/>
      <c r="C23" s="101"/>
      <c r="D23" s="101"/>
      <c r="E23" s="681" t="s">
        <v>380</v>
      </c>
      <c r="F23" s="682"/>
      <c r="G23" s="682"/>
      <c r="H23" s="682"/>
      <c r="I23" s="295"/>
      <c r="J23" s="295"/>
      <c r="K23" s="489"/>
      <c r="L23" s="681" t="s">
        <v>380</v>
      </c>
      <c r="M23" s="682"/>
      <c r="N23" s="682"/>
      <c r="O23" s="682"/>
      <c r="P23" s="295"/>
      <c r="Q23" s="295"/>
      <c r="R23" s="489"/>
      <c r="S23" s="681" t="s">
        <v>380</v>
      </c>
      <c r="T23" s="682"/>
      <c r="U23" s="682"/>
      <c r="V23" s="682"/>
      <c r="W23" s="295"/>
      <c r="X23" s="295"/>
      <c r="Y23" s="490"/>
      <c r="AA23" s="483">
        <f t="shared" si="4"/>
        <v>0</v>
      </c>
      <c r="AB23" s="483">
        <f t="shared" si="4"/>
        <v>0</v>
      </c>
      <c r="AC23" s="483">
        <f t="shared" si="4"/>
        <v>0</v>
      </c>
    </row>
    <row r="24" spans="1:29" ht="13.5" thickBot="1">
      <c r="A24" s="454"/>
      <c r="B24" s="98"/>
      <c r="C24" s="491" t="s">
        <v>381</v>
      </c>
      <c r="D24" s="484"/>
      <c r="E24" s="683"/>
      <c r="F24" s="684"/>
      <c r="G24" s="684"/>
      <c r="H24" s="685"/>
      <c r="I24" s="294">
        <f>SUM(I22:I23)</f>
        <v>0</v>
      </c>
      <c r="J24" s="294">
        <f>SUM(J22:J23)</f>
        <v>0</v>
      </c>
      <c r="K24" s="294">
        <f>SUM(K22:K23)</f>
        <v>0</v>
      </c>
      <c r="L24" s="683"/>
      <c r="M24" s="684"/>
      <c r="N24" s="684"/>
      <c r="O24" s="685"/>
      <c r="P24" s="294">
        <f>SUM(P22:P23)</f>
        <v>0</v>
      </c>
      <c r="Q24" s="294">
        <f>SUM(Q22:Q23)</f>
        <v>0</v>
      </c>
      <c r="R24" s="294">
        <f>SUM(R22:R23)</f>
        <v>0</v>
      </c>
      <c r="S24" s="683"/>
      <c r="T24" s="684"/>
      <c r="U24" s="684"/>
      <c r="V24" s="685"/>
      <c r="W24" s="294">
        <f>SUM(W22:W23)</f>
        <v>0</v>
      </c>
      <c r="X24" s="294">
        <f>SUM(X22:X23)</f>
        <v>0</v>
      </c>
      <c r="Y24" s="150">
        <f>SUM(Y22:Y23)</f>
        <v>0</v>
      </c>
      <c r="AA24" s="492">
        <f t="shared" si="4"/>
        <v>0</v>
      </c>
      <c r="AB24" s="492">
        <f t="shared" si="4"/>
        <v>0</v>
      </c>
      <c r="AC24" s="485">
        <f t="shared" si="4"/>
        <v>0</v>
      </c>
    </row>
    <row r="25" spans="1:29" ht="12.75">
      <c r="A25" s="95"/>
      <c r="B25" s="100"/>
      <c r="C25" s="101"/>
      <c r="D25" s="101"/>
      <c r="E25" s="676"/>
      <c r="F25" s="677"/>
      <c r="G25" s="677"/>
      <c r="H25" s="677"/>
      <c r="I25" s="677"/>
      <c r="J25" s="486"/>
      <c r="K25" s="487"/>
      <c r="L25" s="678"/>
      <c r="M25" s="679"/>
      <c r="N25" s="679"/>
      <c r="O25" s="679"/>
      <c r="P25" s="680"/>
      <c r="Q25" s="486"/>
      <c r="R25" s="488"/>
      <c r="S25" s="676"/>
      <c r="T25" s="677"/>
      <c r="U25" s="677"/>
      <c r="V25" s="677"/>
      <c r="W25" s="677"/>
      <c r="X25" s="486"/>
      <c r="Y25" s="488"/>
      <c r="AA25" s="493"/>
      <c r="AB25" s="493"/>
      <c r="AC25" s="493"/>
    </row>
    <row r="26" spans="1:29" ht="12.75">
      <c r="A26" s="451" t="s">
        <v>9</v>
      </c>
      <c r="B26" s="102" t="s">
        <v>93</v>
      </c>
      <c r="C26" s="103"/>
      <c r="D26" s="103"/>
      <c r="E26" s="494" t="s">
        <v>382</v>
      </c>
      <c r="F26" s="495" t="s">
        <v>383</v>
      </c>
      <c r="G26" s="677"/>
      <c r="H26" s="677"/>
      <c r="I26" s="496"/>
      <c r="J26" s="496"/>
      <c r="K26" s="497"/>
      <c r="L26" s="494" t="s">
        <v>382</v>
      </c>
      <c r="M26" s="495" t="s">
        <v>383</v>
      </c>
      <c r="N26" s="677"/>
      <c r="O26" s="677"/>
      <c r="P26" s="496"/>
      <c r="Q26" s="496"/>
      <c r="R26" s="498"/>
      <c r="S26" s="494" t="s">
        <v>382</v>
      </c>
      <c r="T26" s="495" t="s">
        <v>383</v>
      </c>
      <c r="U26" s="677"/>
      <c r="V26" s="677"/>
      <c r="W26" s="496"/>
      <c r="X26" s="496"/>
      <c r="Y26" s="498"/>
      <c r="AA26" s="499"/>
      <c r="AB26" s="499"/>
      <c r="AC26" s="499"/>
    </row>
    <row r="27" spans="1:29" ht="12.75">
      <c r="A27" s="452"/>
      <c r="B27" s="453"/>
      <c r="C27" s="97"/>
      <c r="D27" s="482"/>
      <c r="E27" s="500"/>
      <c r="F27" s="501"/>
      <c r="G27" s="672"/>
      <c r="H27" s="672"/>
      <c r="I27" s="502">
        <f>F27*E27</f>
        <v>0</v>
      </c>
      <c r="J27" s="295"/>
      <c r="K27" s="489"/>
      <c r="L27" s="500"/>
      <c r="M27" s="501"/>
      <c r="N27" s="672"/>
      <c r="O27" s="672"/>
      <c r="P27" s="502">
        <f>M27*L27</f>
        <v>0</v>
      </c>
      <c r="Q27" s="295"/>
      <c r="R27" s="489"/>
      <c r="S27" s="500"/>
      <c r="T27" s="501"/>
      <c r="U27" s="672"/>
      <c r="V27" s="672"/>
      <c r="W27" s="502">
        <f>T27*S27</f>
        <v>0</v>
      </c>
      <c r="X27" s="295"/>
      <c r="Y27" s="490"/>
      <c r="AA27" s="503">
        <f aca="true" t="shared" si="5" ref="AA27:AC29">I27+P27+W27</f>
        <v>0</v>
      </c>
      <c r="AB27" s="503">
        <f t="shared" si="5"/>
        <v>0</v>
      </c>
      <c r="AC27" s="483">
        <f t="shared" si="5"/>
        <v>0</v>
      </c>
    </row>
    <row r="28" spans="1:29" ht="12.75">
      <c r="A28" s="452"/>
      <c r="B28" s="453"/>
      <c r="C28" s="97"/>
      <c r="D28" s="482"/>
      <c r="E28" s="500"/>
      <c r="F28" s="501"/>
      <c r="G28" s="672"/>
      <c r="H28" s="672"/>
      <c r="I28" s="502">
        <f>F28*E28</f>
        <v>0</v>
      </c>
      <c r="J28" s="295"/>
      <c r="K28" s="489"/>
      <c r="L28" s="500"/>
      <c r="M28" s="501"/>
      <c r="N28" s="672"/>
      <c r="O28" s="672"/>
      <c r="P28" s="502">
        <f>M28*L28</f>
        <v>0</v>
      </c>
      <c r="Q28" s="295"/>
      <c r="R28" s="489"/>
      <c r="S28" s="500"/>
      <c r="T28" s="501"/>
      <c r="U28" s="672"/>
      <c r="V28" s="672"/>
      <c r="W28" s="502">
        <f>T28*S28</f>
        <v>0</v>
      </c>
      <c r="X28" s="295"/>
      <c r="Y28" s="490"/>
      <c r="AA28" s="503">
        <f t="shared" si="5"/>
        <v>0</v>
      </c>
      <c r="AB28" s="503">
        <f t="shared" si="5"/>
        <v>0</v>
      </c>
      <c r="AC28" s="483">
        <f t="shared" si="5"/>
        <v>0</v>
      </c>
    </row>
    <row r="29" spans="1:29" ht="13.5" thickBot="1">
      <c r="A29" s="454"/>
      <c r="B29" s="98"/>
      <c r="C29" s="99" t="s">
        <v>160</v>
      </c>
      <c r="D29" s="484"/>
      <c r="E29" s="683"/>
      <c r="F29" s="684"/>
      <c r="G29" s="684"/>
      <c r="H29" s="685"/>
      <c r="I29" s="294">
        <f>SUM(I27:I28)</f>
        <v>0</v>
      </c>
      <c r="J29" s="294">
        <f>SUM(J27:J28)</f>
        <v>0</v>
      </c>
      <c r="K29" s="294">
        <f>SUM(K27:K28)</f>
        <v>0</v>
      </c>
      <c r="L29" s="683"/>
      <c r="M29" s="684"/>
      <c r="N29" s="684"/>
      <c r="O29" s="685"/>
      <c r="P29" s="294">
        <f>SUM(P27:P28)</f>
        <v>0</v>
      </c>
      <c r="Q29" s="294">
        <f>SUM(Q27:Q28)</f>
        <v>0</v>
      </c>
      <c r="R29" s="294">
        <f>SUM(R27:R28)</f>
        <v>0</v>
      </c>
      <c r="S29" s="683"/>
      <c r="T29" s="684"/>
      <c r="U29" s="684"/>
      <c r="V29" s="685"/>
      <c r="W29" s="294">
        <f>SUM(W27:W28)</f>
        <v>0</v>
      </c>
      <c r="X29" s="294">
        <f>SUM(X27:X28)</f>
        <v>0</v>
      </c>
      <c r="Y29" s="150">
        <f>SUM(Y27:Y28)</f>
        <v>0</v>
      </c>
      <c r="AA29" s="492">
        <f t="shared" si="5"/>
        <v>0</v>
      </c>
      <c r="AB29" s="492">
        <f t="shared" si="5"/>
        <v>0</v>
      </c>
      <c r="AC29" s="485">
        <f t="shared" si="5"/>
        <v>0</v>
      </c>
    </row>
    <row r="30" spans="1:29" ht="12.75">
      <c r="A30" s="95"/>
      <c r="B30" s="100"/>
      <c r="C30" s="101"/>
      <c r="D30" s="101"/>
      <c r="E30" s="676"/>
      <c r="F30" s="677"/>
      <c r="G30" s="677"/>
      <c r="H30" s="677"/>
      <c r="I30" s="677"/>
      <c r="J30" s="486"/>
      <c r="K30" s="487"/>
      <c r="L30" s="678"/>
      <c r="M30" s="679"/>
      <c r="N30" s="679"/>
      <c r="O30" s="679"/>
      <c r="P30" s="680"/>
      <c r="Q30" s="486"/>
      <c r="R30" s="488"/>
      <c r="S30" s="676"/>
      <c r="T30" s="677"/>
      <c r="U30" s="677"/>
      <c r="V30" s="677"/>
      <c r="W30" s="677"/>
      <c r="X30" s="486"/>
      <c r="Y30" s="488"/>
      <c r="AA30" s="504"/>
      <c r="AB30" s="504"/>
      <c r="AC30" s="504"/>
    </row>
    <row r="31" spans="1:29" ht="12.75">
      <c r="A31" s="451" t="s">
        <v>11</v>
      </c>
      <c r="B31" s="102" t="s">
        <v>63</v>
      </c>
      <c r="C31" s="103"/>
      <c r="D31" s="103"/>
      <c r="E31" s="494" t="s">
        <v>16</v>
      </c>
      <c r="F31" s="495" t="s">
        <v>129</v>
      </c>
      <c r="G31" s="677"/>
      <c r="H31" s="677"/>
      <c r="I31" s="496"/>
      <c r="J31" s="496"/>
      <c r="K31" s="497"/>
      <c r="L31" s="494" t="s">
        <v>16</v>
      </c>
      <c r="M31" s="495" t="s">
        <v>129</v>
      </c>
      <c r="N31" s="677"/>
      <c r="O31" s="677"/>
      <c r="P31" s="496"/>
      <c r="Q31" s="496"/>
      <c r="R31" s="498"/>
      <c r="S31" s="494" t="s">
        <v>16</v>
      </c>
      <c r="T31" s="495" t="s">
        <v>129</v>
      </c>
      <c r="U31" s="677"/>
      <c r="V31" s="677"/>
      <c r="W31" s="496"/>
      <c r="X31" s="496"/>
      <c r="Y31" s="498"/>
      <c r="AA31" s="505"/>
      <c r="AB31" s="505"/>
      <c r="AC31" s="505"/>
    </row>
    <row r="32" spans="1:29" ht="12.75">
      <c r="A32" s="686"/>
      <c r="B32" s="687"/>
      <c r="C32" s="186"/>
      <c r="D32" s="506"/>
      <c r="E32" s="474"/>
      <c r="F32" s="507"/>
      <c r="G32" s="672"/>
      <c r="H32" s="672"/>
      <c r="I32" s="294">
        <f>F32*E32</f>
        <v>0</v>
      </c>
      <c r="J32" s="295"/>
      <c r="K32" s="489"/>
      <c r="L32" s="474"/>
      <c r="M32" s="507"/>
      <c r="N32" s="672"/>
      <c r="O32" s="672"/>
      <c r="P32" s="294">
        <f>M32*L32</f>
        <v>0</v>
      </c>
      <c r="Q32" s="295"/>
      <c r="R32" s="489"/>
      <c r="S32" s="474"/>
      <c r="T32" s="507"/>
      <c r="U32" s="672"/>
      <c r="V32" s="672"/>
      <c r="W32" s="294">
        <f>T32*S32</f>
        <v>0</v>
      </c>
      <c r="X32" s="295"/>
      <c r="Y32" s="490"/>
      <c r="AA32" s="483">
        <f aca="true" t="shared" si="6" ref="AA32:AC35">I32+P32+W32</f>
        <v>0</v>
      </c>
      <c r="AB32" s="483">
        <f t="shared" si="6"/>
        <v>0</v>
      </c>
      <c r="AC32" s="483">
        <f t="shared" si="6"/>
        <v>0</v>
      </c>
    </row>
    <row r="33" spans="1:29" ht="12.75">
      <c r="A33" s="452"/>
      <c r="B33" s="453"/>
      <c r="C33" s="187"/>
      <c r="D33" s="506"/>
      <c r="E33" s="474"/>
      <c r="F33" s="507"/>
      <c r="G33" s="672"/>
      <c r="H33" s="672"/>
      <c r="I33" s="294">
        <f>F33*E33</f>
        <v>0</v>
      </c>
      <c r="J33" s="295"/>
      <c r="K33" s="489"/>
      <c r="L33" s="474"/>
      <c r="M33" s="507"/>
      <c r="N33" s="672"/>
      <c r="O33" s="672"/>
      <c r="P33" s="294">
        <f>M33*L33</f>
        <v>0</v>
      </c>
      <c r="Q33" s="295"/>
      <c r="R33" s="489"/>
      <c r="S33" s="474"/>
      <c r="T33" s="507"/>
      <c r="U33" s="672"/>
      <c r="V33" s="672"/>
      <c r="W33" s="294">
        <f>T33*S33</f>
        <v>0</v>
      </c>
      <c r="X33" s="295"/>
      <c r="Y33" s="490"/>
      <c r="AA33" s="481">
        <f t="shared" si="6"/>
        <v>0</v>
      </c>
      <c r="AB33" s="481">
        <f t="shared" si="6"/>
        <v>0</v>
      </c>
      <c r="AC33" s="481">
        <f t="shared" si="6"/>
        <v>0</v>
      </c>
    </row>
    <row r="34" spans="1:29" ht="12.75">
      <c r="A34" s="688"/>
      <c r="B34" s="689"/>
      <c r="C34" s="187"/>
      <c r="D34" s="508"/>
      <c r="E34" s="474"/>
      <c r="F34" s="507"/>
      <c r="G34" s="672"/>
      <c r="H34" s="672"/>
      <c r="I34" s="294">
        <f>F34*E34</f>
        <v>0</v>
      </c>
      <c r="J34" s="295"/>
      <c r="K34" s="489"/>
      <c r="L34" s="474"/>
      <c r="M34" s="507"/>
      <c r="N34" s="672"/>
      <c r="O34" s="672"/>
      <c r="P34" s="294">
        <f>M34*L34</f>
        <v>0</v>
      </c>
      <c r="Q34" s="295"/>
      <c r="R34" s="489"/>
      <c r="S34" s="474"/>
      <c r="T34" s="507"/>
      <c r="U34" s="672"/>
      <c r="V34" s="672"/>
      <c r="W34" s="294">
        <f>T34*S34</f>
        <v>0</v>
      </c>
      <c r="X34" s="295"/>
      <c r="Y34" s="490"/>
      <c r="AA34" s="505">
        <f t="shared" si="6"/>
        <v>0</v>
      </c>
      <c r="AB34" s="505">
        <f t="shared" si="6"/>
        <v>0</v>
      </c>
      <c r="AC34" s="483">
        <f t="shared" si="6"/>
        <v>0</v>
      </c>
    </row>
    <row r="35" spans="1:29" ht="13.5" thickBot="1">
      <c r="A35" s="454"/>
      <c r="B35" s="98"/>
      <c r="C35" s="99" t="s">
        <v>12</v>
      </c>
      <c r="D35" s="484"/>
      <c r="E35" s="671"/>
      <c r="F35" s="672"/>
      <c r="G35" s="672"/>
      <c r="H35" s="672"/>
      <c r="I35" s="294">
        <f>SUM(I32:I34)</f>
        <v>0</v>
      </c>
      <c r="J35" s="294">
        <f>SUM(J32:J34)</f>
        <v>0</v>
      </c>
      <c r="K35" s="294">
        <f>SUM(K32:K34)</f>
        <v>0</v>
      </c>
      <c r="L35" s="673"/>
      <c r="M35" s="674"/>
      <c r="N35" s="674"/>
      <c r="O35" s="675"/>
      <c r="P35" s="294">
        <f>SUM(P32:P34)</f>
        <v>0</v>
      </c>
      <c r="Q35" s="294">
        <f>SUM(Q32:Q34)</f>
        <v>0</v>
      </c>
      <c r="R35" s="294">
        <f>SUM(R32:R34)</f>
        <v>0</v>
      </c>
      <c r="S35" s="671"/>
      <c r="T35" s="672"/>
      <c r="U35" s="672"/>
      <c r="V35" s="672"/>
      <c r="W35" s="294">
        <f>SUM(W32:W34)</f>
        <v>0</v>
      </c>
      <c r="X35" s="294">
        <f>SUM(X32:X34)</f>
        <v>0</v>
      </c>
      <c r="Y35" s="150">
        <f>SUM(Y32:Y34)</f>
        <v>0</v>
      </c>
      <c r="AA35" s="492">
        <f t="shared" si="6"/>
        <v>0</v>
      </c>
      <c r="AB35" s="492">
        <f t="shared" si="6"/>
        <v>0</v>
      </c>
      <c r="AC35" s="485">
        <f t="shared" si="6"/>
        <v>0</v>
      </c>
    </row>
    <row r="36" spans="1:29" ht="12.75">
      <c r="A36" s="95"/>
      <c r="B36" s="104"/>
      <c r="C36" s="101"/>
      <c r="D36" s="101"/>
      <c r="E36" s="676"/>
      <c r="F36" s="677"/>
      <c r="G36" s="677"/>
      <c r="H36" s="677"/>
      <c r="I36" s="677"/>
      <c r="J36" s="486"/>
      <c r="K36" s="487"/>
      <c r="L36" s="678"/>
      <c r="M36" s="679"/>
      <c r="N36" s="679"/>
      <c r="O36" s="679"/>
      <c r="P36" s="680"/>
      <c r="Q36" s="486"/>
      <c r="R36" s="488"/>
      <c r="S36" s="676"/>
      <c r="T36" s="677"/>
      <c r="U36" s="677"/>
      <c r="V36" s="677"/>
      <c r="W36" s="677"/>
      <c r="X36" s="486"/>
      <c r="Y36" s="488"/>
      <c r="AA36" s="509"/>
      <c r="AB36" s="509"/>
      <c r="AC36" s="509"/>
    </row>
    <row r="37" spans="1:29" ht="12.75">
      <c r="A37" s="451" t="s">
        <v>0</v>
      </c>
      <c r="B37" s="102" t="s">
        <v>20</v>
      </c>
      <c r="C37" s="102"/>
      <c r="D37" s="102"/>
      <c r="E37" s="494" t="s">
        <v>384</v>
      </c>
      <c r="F37" s="495" t="s">
        <v>385</v>
      </c>
      <c r="G37" s="677"/>
      <c r="H37" s="677"/>
      <c r="I37" s="99"/>
      <c r="J37" s="486"/>
      <c r="K37" s="487"/>
      <c r="L37" s="494" t="s">
        <v>384</v>
      </c>
      <c r="M37" s="495" t="s">
        <v>385</v>
      </c>
      <c r="N37" s="677"/>
      <c r="O37" s="677"/>
      <c r="P37" s="99"/>
      <c r="Q37" s="486"/>
      <c r="R37" s="488"/>
      <c r="S37" s="494" t="s">
        <v>384</v>
      </c>
      <c r="T37" s="495" t="s">
        <v>385</v>
      </c>
      <c r="U37" s="677"/>
      <c r="V37" s="677"/>
      <c r="W37" s="99"/>
      <c r="X37" s="486"/>
      <c r="Y37" s="488"/>
      <c r="AA37" s="481"/>
      <c r="AB37" s="481"/>
      <c r="AC37" s="481"/>
    </row>
    <row r="38" spans="1:29" ht="12.75">
      <c r="A38" s="690"/>
      <c r="B38" s="691"/>
      <c r="C38" s="186"/>
      <c r="D38" s="506"/>
      <c r="E38" s="474"/>
      <c r="F38" s="507"/>
      <c r="G38" s="672"/>
      <c r="H38" s="672"/>
      <c r="I38" s="294">
        <f>F38*E38</f>
        <v>0</v>
      </c>
      <c r="J38" s="296"/>
      <c r="K38" s="479"/>
      <c r="L38" s="474"/>
      <c r="M38" s="507"/>
      <c r="N38" s="672"/>
      <c r="O38" s="672"/>
      <c r="P38" s="294">
        <f>M38*L38</f>
        <v>0</v>
      </c>
      <c r="Q38" s="296"/>
      <c r="R38" s="479"/>
      <c r="S38" s="474"/>
      <c r="T38" s="507"/>
      <c r="U38" s="672"/>
      <c r="V38" s="672"/>
      <c r="W38" s="294">
        <f>T38*S38</f>
        <v>0</v>
      </c>
      <c r="X38" s="296"/>
      <c r="Y38" s="480"/>
      <c r="AA38" s="481">
        <f aca="true" t="shared" si="7" ref="AA38:AC40">I38+P38+W38</f>
        <v>0</v>
      </c>
      <c r="AB38" s="481">
        <f t="shared" si="7"/>
        <v>0</v>
      </c>
      <c r="AC38" s="481">
        <f t="shared" si="7"/>
        <v>0</v>
      </c>
    </row>
    <row r="39" spans="1:29" ht="12.75">
      <c r="A39" s="692"/>
      <c r="B39" s="693"/>
      <c r="C39" s="187"/>
      <c r="D39" s="508"/>
      <c r="E39" s="474"/>
      <c r="F39" s="507"/>
      <c r="G39" s="672"/>
      <c r="H39" s="672"/>
      <c r="I39" s="294">
        <f>F39*E39</f>
        <v>0</v>
      </c>
      <c r="J39" s="296"/>
      <c r="K39" s="479"/>
      <c r="L39" s="474"/>
      <c r="M39" s="507"/>
      <c r="N39" s="672"/>
      <c r="O39" s="672"/>
      <c r="P39" s="294">
        <f>M39*L39</f>
        <v>0</v>
      </c>
      <c r="Q39" s="296"/>
      <c r="R39" s="479"/>
      <c r="S39" s="474"/>
      <c r="T39" s="507"/>
      <c r="U39" s="672"/>
      <c r="V39" s="672"/>
      <c r="W39" s="294">
        <f>T39*S39</f>
        <v>0</v>
      </c>
      <c r="X39" s="296"/>
      <c r="Y39" s="480"/>
      <c r="AA39" s="481">
        <f t="shared" si="7"/>
        <v>0</v>
      </c>
      <c r="AB39" s="481">
        <f t="shared" si="7"/>
        <v>0</v>
      </c>
      <c r="AC39" s="481">
        <f t="shared" si="7"/>
        <v>0</v>
      </c>
    </row>
    <row r="40" spans="1:29" ht="12.75">
      <c r="A40" s="105"/>
      <c r="B40" s="100"/>
      <c r="C40" s="187"/>
      <c r="D40" s="506"/>
      <c r="E40" s="474"/>
      <c r="F40" s="507"/>
      <c r="G40" s="672"/>
      <c r="H40" s="672"/>
      <c r="I40" s="294">
        <f>F40*E40</f>
        <v>0</v>
      </c>
      <c r="J40" s="296"/>
      <c r="K40" s="479"/>
      <c r="L40" s="474"/>
      <c r="M40" s="507"/>
      <c r="N40" s="672"/>
      <c r="O40" s="672"/>
      <c r="P40" s="294">
        <f>M40*L40</f>
        <v>0</v>
      </c>
      <c r="Q40" s="296"/>
      <c r="R40" s="479"/>
      <c r="S40" s="474"/>
      <c r="T40" s="507"/>
      <c r="U40" s="672"/>
      <c r="V40" s="672"/>
      <c r="W40" s="294">
        <f>T40*S40</f>
        <v>0</v>
      </c>
      <c r="X40" s="296"/>
      <c r="Y40" s="480"/>
      <c r="AA40" s="505">
        <f t="shared" si="7"/>
        <v>0</v>
      </c>
      <c r="AB40" s="483">
        <f t="shared" si="7"/>
        <v>0</v>
      </c>
      <c r="AC40" s="505">
        <f t="shared" si="7"/>
        <v>0</v>
      </c>
    </row>
    <row r="41" spans="1:29" ht="13.5" thickBot="1">
      <c r="A41" s="454"/>
      <c r="B41" s="98"/>
      <c r="C41" s="99" t="s">
        <v>1</v>
      </c>
      <c r="D41" s="484"/>
      <c r="E41" s="671"/>
      <c r="F41" s="672"/>
      <c r="G41" s="672"/>
      <c r="H41" s="672"/>
      <c r="I41" s="294">
        <f>SUM(I38:I40)</f>
        <v>0</v>
      </c>
      <c r="J41" s="478">
        <f>SUM(J38:J40)</f>
        <v>0</v>
      </c>
      <c r="K41" s="478">
        <f>SUM(K38:K40)</f>
        <v>0</v>
      </c>
      <c r="L41" s="671"/>
      <c r="M41" s="672"/>
      <c r="N41" s="672"/>
      <c r="O41" s="672"/>
      <c r="P41" s="294">
        <f>SUM(P38:P40)</f>
        <v>0</v>
      </c>
      <c r="Q41" s="478">
        <f>SUM(Q38:Q40)</f>
        <v>0</v>
      </c>
      <c r="R41" s="478">
        <f>SUM(R38:R40)</f>
        <v>0</v>
      </c>
      <c r="S41" s="671"/>
      <c r="T41" s="672"/>
      <c r="U41" s="672"/>
      <c r="V41" s="672"/>
      <c r="W41" s="294">
        <f>SUM(W38:W40)</f>
        <v>0</v>
      </c>
      <c r="X41" s="478">
        <f>SUM(X38:X40)</f>
        <v>0</v>
      </c>
      <c r="Y41" s="510">
        <f>SUM(Y38:Y40)</f>
        <v>0</v>
      </c>
      <c r="AA41" s="492">
        <f>SUM(AA38:AA40)</f>
        <v>0</v>
      </c>
      <c r="AB41" s="485">
        <f>SUM(AB38:AB40)</f>
        <v>0</v>
      </c>
      <c r="AC41" s="492">
        <f>SUM(AC38:AC40)</f>
        <v>0</v>
      </c>
    </row>
    <row r="42" spans="1:29" ht="12.75">
      <c r="A42" s="96"/>
      <c r="B42" s="100"/>
      <c r="C42" s="101"/>
      <c r="D42" s="101"/>
      <c r="E42" s="676"/>
      <c r="F42" s="677"/>
      <c r="G42" s="677"/>
      <c r="H42" s="677"/>
      <c r="I42" s="677"/>
      <c r="J42" s="486"/>
      <c r="K42" s="487"/>
      <c r="L42" s="678"/>
      <c r="M42" s="679"/>
      <c r="N42" s="679"/>
      <c r="O42" s="679"/>
      <c r="P42" s="680"/>
      <c r="Q42" s="486"/>
      <c r="R42" s="488"/>
      <c r="S42" s="676"/>
      <c r="T42" s="677"/>
      <c r="U42" s="677"/>
      <c r="V42" s="677"/>
      <c r="W42" s="677"/>
      <c r="X42" s="486"/>
      <c r="Y42" s="488"/>
      <c r="AA42" s="504"/>
      <c r="AB42" s="504"/>
      <c r="AC42" s="504"/>
    </row>
    <row r="43" spans="1:29" ht="12.75">
      <c r="A43" s="451" t="s">
        <v>2</v>
      </c>
      <c r="B43" s="102" t="s">
        <v>3</v>
      </c>
      <c r="C43" s="102"/>
      <c r="D43" s="102"/>
      <c r="E43" s="494" t="s">
        <v>17</v>
      </c>
      <c r="F43" s="511" t="s">
        <v>130</v>
      </c>
      <c r="G43" s="694" t="s">
        <v>129</v>
      </c>
      <c r="H43" s="694"/>
      <c r="I43" s="512"/>
      <c r="J43" s="512"/>
      <c r="K43" s="513"/>
      <c r="L43" s="494" t="s">
        <v>17</v>
      </c>
      <c r="M43" s="511" t="s">
        <v>130</v>
      </c>
      <c r="N43" s="695" t="s">
        <v>129</v>
      </c>
      <c r="O43" s="696"/>
      <c r="P43" s="512"/>
      <c r="Q43" s="512"/>
      <c r="R43" s="514"/>
      <c r="S43" s="494" t="s">
        <v>17</v>
      </c>
      <c r="T43" s="511" t="s">
        <v>130</v>
      </c>
      <c r="U43" s="694" t="s">
        <v>129</v>
      </c>
      <c r="V43" s="694"/>
      <c r="W43" s="512"/>
      <c r="X43" s="512"/>
      <c r="Y43" s="514"/>
      <c r="AA43" s="481"/>
      <c r="AB43" s="481"/>
      <c r="AC43" s="481"/>
    </row>
    <row r="44" spans="1:29" ht="12.75">
      <c r="A44" s="107"/>
      <c r="B44" s="100"/>
      <c r="C44" s="186"/>
      <c r="D44" s="506"/>
      <c r="E44" s="153"/>
      <c r="F44" s="154"/>
      <c r="G44" s="697"/>
      <c r="H44" s="697"/>
      <c r="I44" s="294">
        <f>G44*F44*E44</f>
        <v>0</v>
      </c>
      <c r="J44" s="295"/>
      <c r="K44" s="489"/>
      <c r="L44" s="153"/>
      <c r="M44" s="154"/>
      <c r="N44" s="698"/>
      <c r="O44" s="699"/>
      <c r="P44" s="294">
        <f>N44*M44*L44</f>
        <v>0</v>
      </c>
      <c r="Q44" s="295"/>
      <c r="R44" s="489"/>
      <c r="S44" s="153"/>
      <c r="T44" s="154"/>
      <c r="U44" s="697"/>
      <c r="V44" s="697"/>
      <c r="W44" s="294">
        <f>U44*T44*S44</f>
        <v>0</v>
      </c>
      <c r="X44" s="295"/>
      <c r="Y44" s="490"/>
      <c r="AA44" s="481">
        <f aca="true" t="shared" si="8" ref="AA44:AC45">I44+P44+W44</f>
        <v>0</v>
      </c>
      <c r="AB44" s="481">
        <f t="shared" si="8"/>
        <v>0</v>
      </c>
      <c r="AC44" s="481">
        <f t="shared" si="8"/>
        <v>0</v>
      </c>
    </row>
    <row r="45" spans="1:29" ht="12.75">
      <c r="A45" s="96"/>
      <c r="B45" s="100"/>
      <c r="C45" s="187"/>
      <c r="D45" s="508"/>
      <c r="E45" s="153"/>
      <c r="F45" s="154"/>
      <c r="G45" s="697"/>
      <c r="H45" s="697"/>
      <c r="I45" s="294">
        <f>G45*F45*E45</f>
        <v>0</v>
      </c>
      <c r="J45" s="295"/>
      <c r="K45" s="489"/>
      <c r="L45" s="153"/>
      <c r="M45" s="154"/>
      <c r="N45" s="698"/>
      <c r="O45" s="699"/>
      <c r="P45" s="294">
        <f>N45*M45*L45</f>
        <v>0</v>
      </c>
      <c r="Q45" s="295"/>
      <c r="R45" s="489"/>
      <c r="S45" s="153"/>
      <c r="T45" s="154"/>
      <c r="U45" s="697"/>
      <c r="V45" s="697"/>
      <c r="W45" s="294">
        <f>U45*T45*S45</f>
        <v>0</v>
      </c>
      <c r="X45" s="295"/>
      <c r="Y45" s="490"/>
      <c r="AA45" s="505">
        <f t="shared" si="8"/>
        <v>0</v>
      </c>
      <c r="AB45" s="483">
        <f t="shared" si="8"/>
        <v>0</v>
      </c>
      <c r="AC45" s="505">
        <f t="shared" si="8"/>
        <v>0</v>
      </c>
    </row>
    <row r="46" spans="1:29" ht="13.5" thickBot="1">
      <c r="A46" s="454"/>
      <c r="B46" s="98"/>
      <c r="C46" s="99" t="s">
        <v>157</v>
      </c>
      <c r="D46" s="484"/>
      <c r="E46" s="671"/>
      <c r="F46" s="672"/>
      <c r="G46" s="672"/>
      <c r="H46" s="672"/>
      <c r="I46" s="294">
        <f>SUM(I44:I45)</f>
        <v>0</v>
      </c>
      <c r="J46" s="294">
        <f>SUM(J44:J45)</f>
        <v>0</v>
      </c>
      <c r="K46" s="294">
        <f>SUM(K44:K45)</f>
        <v>0</v>
      </c>
      <c r="L46" s="673"/>
      <c r="M46" s="674"/>
      <c r="N46" s="674"/>
      <c r="O46" s="675"/>
      <c r="P46" s="294">
        <f>SUM(P44:P45)</f>
        <v>0</v>
      </c>
      <c r="Q46" s="294">
        <f>SUM(Q44:Q45)</f>
        <v>0</v>
      </c>
      <c r="R46" s="294">
        <f>SUM(R44:R45)</f>
        <v>0</v>
      </c>
      <c r="S46" s="671"/>
      <c r="T46" s="672"/>
      <c r="U46" s="672"/>
      <c r="V46" s="672"/>
      <c r="W46" s="294">
        <f>SUM(W44:W45)</f>
        <v>0</v>
      </c>
      <c r="X46" s="294">
        <f>SUM(X44:X45)</f>
        <v>0</v>
      </c>
      <c r="Y46" s="150">
        <f>SUM(Y44:Y45)</f>
        <v>0</v>
      </c>
      <c r="AA46" s="492">
        <f>SUM(AA43:AA45)</f>
        <v>0</v>
      </c>
      <c r="AB46" s="485">
        <f>SUM(AB43:AB45)</f>
        <v>0</v>
      </c>
      <c r="AC46" s="492">
        <f>SUM(AC43:AC45)</f>
        <v>0</v>
      </c>
    </row>
    <row r="47" spans="1:29" ht="12.75">
      <c r="A47" s="106"/>
      <c r="B47" s="98"/>
      <c r="C47" s="101"/>
      <c r="D47" s="101"/>
      <c r="E47" s="676"/>
      <c r="F47" s="677"/>
      <c r="G47" s="677"/>
      <c r="H47" s="677"/>
      <c r="I47" s="677"/>
      <c r="J47" s="486"/>
      <c r="K47" s="487"/>
      <c r="L47" s="678"/>
      <c r="M47" s="679"/>
      <c r="N47" s="679"/>
      <c r="O47" s="679"/>
      <c r="P47" s="680"/>
      <c r="Q47" s="486"/>
      <c r="R47" s="488"/>
      <c r="S47" s="676"/>
      <c r="T47" s="677"/>
      <c r="U47" s="677"/>
      <c r="V47" s="677"/>
      <c r="W47" s="677"/>
      <c r="X47" s="486"/>
      <c r="Y47" s="488"/>
      <c r="AA47" s="504"/>
      <c r="AB47" s="504"/>
      <c r="AC47" s="504"/>
    </row>
    <row r="48" spans="1:29" ht="12.75">
      <c r="A48" s="451" t="s">
        <v>13</v>
      </c>
      <c r="B48" s="102" t="s">
        <v>23</v>
      </c>
      <c r="C48" s="102"/>
      <c r="D48" s="102"/>
      <c r="E48" s="676"/>
      <c r="F48" s="677"/>
      <c r="G48" s="677"/>
      <c r="H48" s="677"/>
      <c r="I48" s="677"/>
      <c r="J48" s="486"/>
      <c r="K48" s="487"/>
      <c r="L48" s="678"/>
      <c r="M48" s="679"/>
      <c r="N48" s="679"/>
      <c r="O48" s="679"/>
      <c r="P48" s="680"/>
      <c r="Q48" s="486"/>
      <c r="R48" s="488"/>
      <c r="S48" s="676"/>
      <c r="T48" s="677"/>
      <c r="U48" s="677"/>
      <c r="V48" s="677"/>
      <c r="W48" s="677"/>
      <c r="X48" s="486"/>
      <c r="Y48" s="488"/>
      <c r="AA48" s="481"/>
      <c r="AB48" s="481"/>
      <c r="AC48" s="481"/>
    </row>
    <row r="49" spans="1:29" ht="12.75">
      <c r="A49" s="95"/>
      <c r="B49" s="100"/>
      <c r="C49" s="187"/>
      <c r="D49" s="508"/>
      <c r="E49" s="671"/>
      <c r="F49" s="672"/>
      <c r="G49" s="672"/>
      <c r="H49" s="672"/>
      <c r="I49" s="295"/>
      <c r="J49" s="295"/>
      <c r="K49" s="489"/>
      <c r="L49" s="671"/>
      <c r="M49" s="672"/>
      <c r="N49" s="672"/>
      <c r="O49" s="672"/>
      <c r="P49" s="295"/>
      <c r="Q49" s="295"/>
      <c r="R49" s="489"/>
      <c r="S49" s="671"/>
      <c r="T49" s="672"/>
      <c r="U49" s="672"/>
      <c r="V49" s="672"/>
      <c r="W49" s="295"/>
      <c r="X49" s="295"/>
      <c r="Y49" s="490"/>
      <c r="AA49" s="481">
        <f aca="true" t="shared" si="9" ref="AA49:AC51">I49+P49+W49</f>
        <v>0</v>
      </c>
      <c r="AB49" s="483">
        <f t="shared" si="9"/>
        <v>0</v>
      </c>
      <c r="AC49" s="483">
        <f t="shared" si="9"/>
        <v>0</v>
      </c>
    </row>
    <row r="50" spans="1:29" ht="12.75">
      <c r="A50" s="95"/>
      <c r="B50" s="100"/>
      <c r="C50" s="187"/>
      <c r="D50" s="508"/>
      <c r="E50" s="671"/>
      <c r="F50" s="672"/>
      <c r="G50" s="672"/>
      <c r="H50" s="672"/>
      <c r="I50" s="295"/>
      <c r="J50" s="295"/>
      <c r="K50" s="489"/>
      <c r="L50" s="448"/>
      <c r="M50" s="449"/>
      <c r="N50" s="449"/>
      <c r="O50" s="450"/>
      <c r="P50" s="295"/>
      <c r="Q50" s="295"/>
      <c r="R50" s="489"/>
      <c r="S50" s="671"/>
      <c r="T50" s="672"/>
      <c r="U50" s="672"/>
      <c r="V50" s="672"/>
      <c r="W50" s="295"/>
      <c r="X50" s="295"/>
      <c r="Y50" s="490"/>
      <c r="AA50" s="505">
        <f t="shared" si="9"/>
        <v>0</v>
      </c>
      <c r="AB50" s="483">
        <f t="shared" si="9"/>
        <v>0</v>
      </c>
      <c r="AC50" s="483">
        <f t="shared" si="9"/>
        <v>0</v>
      </c>
    </row>
    <row r="51" spans="1:29" ht="13.5" thickBot="1">
      <c r="A51" s="454"/>
      <c r="B51" s="98"/>
      <c r="C51" s="99" t="s">
        <v>158</v>
      </c>
      <c r="D51" s="484"/>
      <c r="E51" s="671"/>
      <c r="F51" s="672"/>
      <c r="G51" s="672"/>
      <c r="H51" s="672"/>
      <c r="I51" s="294">
        <f>SUM(I49:I50)</f>
        <v>0</v>
      </c>
      <c r="J51" s="294">
        <f>SUM(J49:J50)</f>
        <v>0</v>
      </c>
      <c r="K51" s="294">
        <f>SUM(K49:K50)</f>
        <v>0</v>
      </c>
      <c r="L51" s="673"/>
      <c r="M51" s="674"/>
      <c r="N51" s="674"/>
      <c r="O51" s="675"/>
      <c r="P51" s="294">
        <f>SUM(P49:P50)</f>
        <v>0</v>
      </c>
      <c r="Q51" s="294">
        <f>SUM(Q49:Q50)</f>
        <v>0</v>
      </c>
      <c r="R51" s="294">
        <f>SUM(R49:R50)</f>
        <v>0</v>
      </c>
      <c r="S51" s="671"/>
      <c r="T51" s="672"/>
      <c r="U51" s="672"/>
      <c r="V51" s="672"/>
      <c r="W51" s="294">
        <f>SUM(W49:W50)</f>
        <v>0</v>
      </c>
      <c r="X51" s="294">
        <f>SUM(X49:X50)</f>
        <v>0</v>
      </c>
      <c r="Y51" s="150">
        <f>SUM(Y49:Y50)</f>
        <v>0</v>
      </c>
      <c r="AA51" s="492">
        <f t="shared" si="9"/>
        <v>0</v>
      </c>
      <c r="AB51" s="485">
        <f t="shared" si="9"/>
        <v>0</v>
      </c>
      <c r="AC51" s="485">
        <f t="shared" si="9"/>
        <v>0</v>
      </c>
    </row>
    <row r="52" spans="1:29" ht="12.75">
      <c r="A52" s="96"/>
      <c r="B52" s="100"/>
      <c r="C52" s="101"/>
      <c r="D52" s="101"/>
      <c r="E52" s="676"/>
      <c r="F52" s="677"/>
      <c r="G52" s="677"/>
      <c r="H52" s="677"/>
      <c r="I52" s="677"/>
      <c r="J52" s="486"/>
      <c r="K52" s="487"/>
      <c r="L52" s="676"/>
      <c r="M52" s="677"/>
      <c r="N52" s="677"/>
      <c r="O52" s="677"/>
      <c r="P52" s="677"/>
      <c r="Q52" s="486"/>
      <c r="R52" s="488"/>
      <c r="S52" s="676"/>
      <c r="T52" s="677"/>
      <c r="U52" s="677"/>
      <c r="V52" s="677"/>
      <c r="W52" s="677"/>
      <c r="X52" s="486"/>
      <c r="Y52" s="488"/>
      <c r="AA52" s="504"/>
      <c r="AB52" s="504"/>
      <c r="AC52" s="504"/>
    </row>
    <row r="53" spans="1:29" ht="12.75">
      <c r="A53" s="451" t="s">
        <v>14</v>
      </c>
      <c r="B53" s="102" t="s">
        <v>21</v>
      </c>
      <c r="C53" s="103"/>
      <c r="D53" s="103"/>
      <c r="E53" s="494" t="s">
        <v>386</v>
      </c>
      <c r="F53" s="511" t="s">
        <v>130</v>
      </c>
      <c r="G53" s="694" t="s">
        <v>129</v>
      </c>
      <c r="H53" s="694"/>
      <c r="I53" s="512"/>
      <c r="J53" s="486"/>
      <c r="K53" s="487"/>
      <c r="L53" s="494" t="s">
        <v>386</v>
      </c>
      <c r="M53" s="511" t="s">
        <v>130</v>
      </c>
      <c r="N53" s="694" t="s">
        <v>129</v>
      </c>
      <c r="O53" s="694"/>
      <c r="P53" s="512"/>
      <c r="Q53" s="486"/>
      <c r="R53" s="488"/>
      <c r="S53" s="494" t="s">
        <v>386</v>
      </c>
      <c r="T53" s="511" t="s">
        <v>130</v>
      </c>
      <c r="U53" s="694" t="s">
        <v>129</v>
      </c>
      <c r="V53" s="694"/>
      <c r="W53" s="512"/>
      <c r="X53" s="486"/>
      <c r="Y53" s="488"/>
      <c r="AA53" s="515"/>
      <c r="AB53" s="515"/>
      <c r="AC53" s="515"/>
    </row>
    <row r="54" spans="1:29" ht="12.75">
      <c r="A54" s="107"/>
      <c r="B54" s="100"/>
      <c r="C54" s="186"/>
      <c r="D54" s="506"/>
      <c r="E54" s="153"/>
      <c r="F54" s="154"/>
      <c r="G54" s="697"/>
      <c r="H54" s="697"/>
      <c r="I54" s="294">
        <f aca="true" t="shared" si="10" ref="I54:I60">G54*F54*E54</f>
        <v>0</v>
      </c>
      <c r="J54" s="296"/>
      <c r="K54" s="479"/>
      <c r="L54" s="153"/>
      <c r="M54" s="154"/>
      <c r="N54" s="697"/>
      <c r="O54" s="697"/>
      <c r="P54" s="294">
        <f aca="true" t="shared" si="11" ref="P54:P60">N54*M54*L54</f>
        <v>0</v>
      </c>
      <c r="Q54" s="296"/>
      <c r="R54" s="479"/>
      <c r="S54" s="153"/>
      <c r="T54" s="154"/>
      <c r="U54" s="697"/>
      <c r="V54" s="697"/>
      <c r="W54" s="294">
        <f aca="true" t="shared" si="12" ref="W54:W60">U54*T54*S54</f>
        <v>0</v>
      </c>
      <c r="X54" s="296"/>
      <c r="Y54" s="480"/>
      <c r="AA54" s="481">
        <f aca="true" t="shared" si="13" ref="AA54:AC60">I54+P54+W54</f>
        <v>0</v>
      </c>
      <c r="AB54" s="481">
        <f t="shared" si="13"/>
        <v>0</v>
      </c>
      <c r="AC54" s="481">
        <f t="shared" si="13"/>
        <v>0</v>
      </c>
    </row>
    <row r="55" spans="1:29" ht="12.75">
      <c r="A55" s="96"/>
      <c r="B55" s="100"/>
      <c r="C55" s="187"/>
      <c r="D55" s="508"/>
      <c r="E55" s="153"/>
      <c r="F55" s="154"/>
      <c r="G55" s="697"/>
      <c r="H55" s="697"/>
      <c r="I55" s="294">
        <f t="shared" si="10"/>
        <v>0</v>
      </c>
      <c r="J55" s="296"/>
      <c r="K55" s="479"/>
      <c r="L55" s="153"/>
      <c r="M55" s="154"/>
      <c r="N55" s="697"/>
      <c r="O55" s="697"/>
      <c r="P55" s="294">
        <f t="shared" si="11"/>
        <v>0</v>
      </c>
      <c r="Q55" s="296"/>
      <c r="R55" s="479"/>
      <c r="S55" s="153"/>
      <c r="T55" s="154"/>
      <c r="U55" s="697"/>
      <c r="V55" s="697"/>
      <c r="W55" s="294">
        <f t="shared" si="12"/>
        <v>0</v>
      </c>
      <c r="X55" s="296"/>
      <c r="Y55" s="480"/>
      <c r="AA55" s="481">
        <f t="shared" si="13"/>
        <v>0</v>
      </c>
      <c r="AB55" s="481">
        <f t="shared" si="13"/>
        <v>0</v>
      </c>
      <c r="AC55" s="481">
        <f t="shared" si="13"/>
        <v>0</v>
      </c>
    </row>
    <row r="56" spans="1:29" ht="12.75">
      <c r="A56" s="96"/>
      <c r="B56" s="100"/>
      <c r="C56" s="187"/>
      <c r="D56" s="506"/>
      <c r="E56" s="153"/>
      <c r="F56" s="154"/>
      <c r="G56" s="697"/>
      <c r="H56" s="697"/>
      <c r="I56" s="294">
        <f t="shared" si="10"/>
        <v>0</v>
      </c>
      <c r="J56" s="296"/>
      <c r="K56" s="479"/>
      <c r="L56" s="153"/>
      <c r="M56" s="154"/>
      <c r="N56" s="697"/>
      <c r="O56" s="697"/>
      <c r="P56" s="294">
        <f t="shared" si="11"/>
        <v>0</v>
      </c>
      <c r="Q56" s="296"/>
      <c r="R56" s="479"/>
      <c r="S56" s="153"/>
      <c r="T56" s="154"/>
      <c r="U56" s="697"/>
      <c r="V56" s="697"/>
      <c r="W56" s="294">
        <f t="shared" si="12"/>
        <v>0</v>
      </c>
      <c r="X56" s="296"/>
      <c r="Y56" s="480"/>
      <c r="AA56" s="481">
        <f t="shared" si="13"/>
        <v>0</v>
      </c>
      <c r="AB56" s="481">
        <f t="shared" si="13"/>
        <v>0</v>
      </c>
      <c r="AC56" s="481">
        <f t="shared" si="13"/>
        <v>0</v>
      </c>
    </row>
    <row r="57" spans="1:29" ht="12.75">
      <c r="A57" s="96"/>
      <c r="B57" s="100"/>
      <c r="C57" s="187"/>
      <c r="D57" s="506"/>
      <c r="E57" s="153"/>
      <c r="F57" s="154"/>
      <c r="G57" s="697"/>
      <c r="H57" s="697"/>
      <c r="I57" s="294">
        <f t="shared" si="10"/>
        <v>0</v>
      </c>
      <c r="J57" s="296"/>
      <c r="K57" s="479"/>
      <c r="L57" s="153"/>
      <c r="M57" s="154"/>
      <c r="N57" s="697"/>
      <c r="O57" s="697"/>
      <c r="P57" s="294">
        <f t="shared" si="11"/>
        <v>0</v>
      </c>
      <c r="Q57" s="296"/>
      <c r="R57" s="479"/>
      <c r="S57" s="153"/>
      <c r="T57" s="154"/>
      <c r="U57" s="697"/>
      <c r="V57" s="697"/>
      <c r="W57" s="294">
        <f t="shared" si="12"/>
        <v>0</v>
      </c>
      <c r="X57" s="296"/>
      <c r="Y57" s="480"/>
      <c r="AA57" s="481">
        <f t="shared" si="13"/>
        <v>0</v>
      </c>
      <c r="AB57" s="481">
        <f t="shared" si="13"/>
        <v>0</v>
      </c>
      <c r="AC57" s="481">
        <f t="shared" si="13"/>
        <v>0</v>
      </c>
    </row>
    <row r="58" spans="1:29" ht="12.75">
      <c r="A58" s="96"/>
      <c r="B58" s="100"/>
      <c r="C58" s="187"/>
      <c r="D58" s="508"/>
      <c r="E58" s="153"/>
      <c r="F58" s="154"/>
      <c r="G58" s="697"/>
      <c r="H58" s="697"/>
      <c r="I58" s="294">
        <f t="shared" si="10"/>
        <v>0</v>
      </c>
      <c r="J58" s="296"/>
      <c r="K58" s="479"/>
      <c r="L58" s="153"/>
      <c r="M58" s="154"/>
      <c r="N58" s="697"/>
      <c r="O58" s="697"/>
      <c r="P58" s="294">
        <f t="shared" si="11"/>
        <v>0</v>
      </c>
      <c r="Q58" s="296"/>
      <c r="R58" s="479"/>
      <c r="S58" s="153"/>
      <c r="T58" s="154"/>
      <c r="U58" s="697"/>
      <c r="V58" s="697"/>
      <c r="W58" s="294">
        <f t="shared" si="12"/>
        <v>0</v>
      </c>
      <c r="X58" s="296"/>
      <c r="Y58" s="480"/>
      <c r="AA58" s="481">
        <f t="shared" si="13"/>
        <v>0</v>
      </c>
      <c r="AB58" s="481">
        <f t="shared" si="13"/>
        <v>0</v>
      </c>
      <c r="AC58" s="481">
        <f t="shared" si="13"/>
        <v>0</v>
      </c>
    </row>
    <row r="59" spans="1:29" ht="12.75">
      <c r="A59" s="96"/>
      <c r="B59" s="100"/>
      <c r="C59" s="187"/>
      <c r="D59" s="506"/>
      <c r="E59" s="153"/>
      <c r="F59" s="154"/>
      <c r="G59" s="697"/>
      <c r="H59" s="697"/>
      <c r="I59" s="294">
        <f t="shared" si="10"/>
        <v>0</v>
      </c>
      <c r="J59" s="296"/>
      <c r="K59" s="479"/>
      <c r="L59" s="153"/>
      <c r="M59" s="154"/>
      <c r="N59" s="697"/>
      <c r="O59" s="697"/>
      <c r="P59" s="294">
        <f t="shared" si="11"/>
        <v>0</v>
      </c>
      <c r="Q59" s="296"/>
      <c r="R59" s="479"/>
      <c r="S59" s="153"/>
      <c r="T59" s="154"/>
      <c r="U59" s="697"/>
      <c r="V59" s="697"/>
      <c r="W59" s="294">
        <f t="shared" si="12"/>
        <v>0</v>
      </c>
      <c r="X59" s="296"/>
      <c r="Y59" s="480"/>
      <c r="AA59" s="481">
        <f t="shared" si="13"/>
        <v>0</v>
      </c>
      <c r="AB59" s="481">
        <f t="shared" si="13"/>
        <v>0</v>
      </c>
      <c r="AC59" s="481">
        <f t="shared" si="13"/>
        <v>0</v>
      </c>
    </row>
    <row r="60" spans="1:29" ht="12.75">
      <c r="A60" s="96"/>
      <c r="B60" s="100"/>
      <c r="C60" s="188"/>
      <c r="D60" s="508"/>
      <c r="E60" s="153"/>
      <c r="F60" s="154"/>
      <c r="G60" s="697"/>
      <c r="H60" s="697"/>
      <c r="I60" s="294">
        <f t="shared" si="10"/>
        <v>0</v>
      </c>
      <c r="J60" s="296"/>
      <c r="K60" s="479"/>
      <c r="L60" s="153"/>
      <c r="M60" s="154"/>
      <c r="N60" s="697"/>
      <c r="O60" s="697"/>
      <c r="P60" s="294">
        <f t="shared" si="11"/>
        <v>0</v>
      </c>
      <c r="Q60" s="296"/>
      <c r="R60" s="479"/>
      <c r="S60" s="153"/>
      <c r="T60" s="154"/>
      <c r="U60" s="697"/>
      <c r="V60" s="697"/>
      <c r="W60" s="294">
        <f t="shared" si="12"/>
        <v>0</v>
      </c>
      <c r="X60" s="296"/>
      <c r="Y60" s="480"/>
      <c r="AA60" s="505">
        <f t="shared" si="13"/>
        <v>0</v>
      </c>
      <c r="AB60" s="483">
        <f t="shared" si="13"/>
        <v>0</v>
      </c>
      <c r="AC60" s="483">
        <f t="shared" si="13"/>
        <v>0</v>
      </c>
    </row>
    <row r="61" spans="1:29" ht="13.5" thickBot="1">
      <c r="A61" s="454"/>
      <c r="B61" s="98"/>
      <c r="C61" s="99" t="s">
        <v>159</v>
      </c>
      <c r="D61" s="484"/>
      <c r="E61" s="683"/>
      <c r="F61" s="684"/>
      <c r="G61" s="684"/>
      <c r="H61" s="685"/>
      <c r="I61" s="294">
        <f>SUM(I54:I60)</f>
        <v>0</v>
      </c>
      <c r="J61" s="294">
        <f>SUM(J54:J60)</f>
        <v>0</v>
      </c>
      <c r="K61" s="294">
        <f>SUM(K54:K60)</f>
        <v>0</v>
      </c>
      <c r="L61" s="683"/>
      <c r="M61" s="684"/>
      <c r="N61" s="684"/>
      <c r="O61" s="685"/>
      <c r="P61" s="294">
        <f>SUM(P54:P60)</f>
        <v>0</v>
      </c>
      <c r="Q61" s="294">
        <f>SUM(Q54:Q60)</f>
        <v>0</v>
      </c>
      <c r="R61" s="294">
        <f>SUM(R54:R60)</f>
        <v>0</v>
      </c>
      <c r="S61" s="683"/>
      <c r="T61" s="684"/>
      <c r="U61" s="684"/>
      <c r="V61" s="685"/>
      <c r="W61" s="294">
        <f>SUM(W54:W60)</f>
        <v>0</v>
      </c>
      <c r="X61" s="294">
        <f>SUM(X54:X60)</f>
        <v>0</v>
      </c>
      <c r="Y61" s="150">
        <f>SUM(Y54:Y60)</f>
        <v>0</v>
      </c>
      <c r="AA61" s="492">
        <f>SUM(AA54:AA60)</f>
        <v>0</v>
      </c>
      <c r="AB61" s="485">
        <f>SUM(AB54:AB60)</f>
        <v>0</v>
      </c>
      <c r="AC61" s="485">
        <f>SUM(AC54:AC60)</f>
        <v>0</v>
      </c>
    </row>
    <row r="62" spans="1:29" ht="13.5" thickBot="1">
      <c r="A62" s="106"/>
      <c r="B62" s="98"/>
      <c r="C62" s="101"/>
      <c r="D62" s="101"/>
      <c r="E62" s="678"/>
      <c r="F62" s="679"/>
      <c r="G62" s="679"/>
      <c r="H62" s="679"/>
      <c r="I62" s="680"/>
      <c r="J62" s="486"/>
      <c r="K62" s="487"/>
      <c r="L62" s="678"/>
      <c r="M62" s="679"/>
      <c r="N62" s="679"/>
      <c r="O62" s="679"/>
      <c r="P62" s="680"/>
      <c r="Q62" s="486"/>
      <c r="R62" s="488"/>
      <c r="S62" s="678"/>
      <c r="T62" s="679"/>
      <c r="U62" s="679"/>
      <c r="V62" s="679"/>
      <c r="W62" s="680"/>
      <c r="X62" s="486"/>
      <c r="Y62" s="488"/>
      <c r="AA62" s="516"/>
      <c r="AB62" s="516"/>
      <c r="AC62" s="516"/>
    </row>
    <row r="63" spans="1:29" ht="13.5" thickBot="1">
      <c r="A63" s="451"/>
      <c r="B63" s="102" t="s">
        <v>387</v>
      </c>
      <c r="C63" s="103"/>
      <c r="D63" s="103"/>
      <c r="E63" s="683"/>
      <c r="F63" s="684"/>
      <c r="G63" s="684"/>
      <c r="H63" s="685"/>
      <c r="I63" s="502">
        <f>I69+I61+I51+I46+I41+I35+I29+I24+I20</f>
        <v>0</v>
      </c>
      <c r="J63" s="502">
        <f>J69+J61+J51+J46+J41+J35+J29+J24+J20</f>
        <v>0</v>
      </c>
      <c r="K63" s="502">
        <f>K69+K61+K51+K46+K41+K35+K29+K24+K20</f>
        <v>0</v>
      </c>
      <c r="L63" s="683"/>
      <c r="M63" s="684"/>
      <c r="N63" s="684"/>
      <c r="O63" s="685"/>
      <c r="P63" s="502">
        <f>P69+P61+P51+P46+P41+P35+P29+P24+P20</f>
        <v>0</v>
      </c>
      <c r="Q63" s="502">
        <f>Q69+Q61+Q51+Q46+Q41+Q35+Q29+Q24+Q20</f>
        <v>0</v>
      </c>
      <c r="R63" s="502">
        <f>R69+R61+R51+R46+R41+R35+R29+R24+R20</f>
        <v>0</v>
      </c>
      <c r="S63" s="683"/>
      <c r="T63" s="684"/>
      <c r="U63" s="684"/>
      <c r="V63" s="685"/>
      <c r="W63" s="502">
        <f>W69+W61+W51+W46+W41+W35+W29+W24+W20</f>
        <v>0</v>
      </c>
      <c r="X63" s="502">
        <f>X69+X61+X51+X46+X41+X35+X29+X24+X20</f>
        <v>0</v>
      </c>
      <c r="Y63" s="517">
        <f>Y69+Y61+Y51+Y46+Y41+Y35+Y29+Y24+Y20</f>
        <v>0</v>
      </c>
      <c r="AA63" s="518">
        <f>I63+P63+W63</f>
        <v>0</v>
      </c>
      <c r="AB63" s="518">
        <f>J63+Q63+X63</f>
        <v>0</v>
      </c>
      <c r="AC63" s="518">
        <f>K63+R63+Y63</f>
        <v>0</v>
      </c>
    </row>
    <row r="64" spans="1:29" ht="13.5" thickBot="1">
      <c r="A64" s="451"/>
      <c r="B64" s="104"/>
      <c r="C64" s="103"/>
      <c r="D64" s="103"/>
      <c r="E64" s="700"/>
      <c r="F64" s="701"/>
      <c r="G64" s="701"/>
      <c r="H64" s="701"/>
      <c r="I64" s="702"/>
      <c r="J64" s="496"/>
      <c r="K64" s="497"/>
      <c r="L64" s="700"/>
      <c r="M64" s="701"/>
      <c r="N64" s="701"/>
      <c r="O64" s="701"/>
      <c r="P64" s="702"/>
      <c r="Q64" s="496"/>
      <c r="R64" s="497"/>
      <c r="S64" s="700"/>
      <c r="T64" s="701"/>
      <c r="U64" s="701"/>
      <c r="V64" s="702"/>
      <c r="W64" s="496"/>
      <c r="X64" s="496"/>
      <c r="Y64" s="498"/>
      <c r="AA64" s="519"/>
      <c r="AB64" s="519"/>
      <c r="AC64" s="519"/>
    </row>
    <row r="65" spans="1:29" ht="13.5" thickBot="1">
      <c r="A65" s="451" t="s">
        <v>15</v>
      </c>
      <c r="B65" s="102" t="s">
        <v>76</v>
      </c>
      <c r="C65" s="103"/>
      <c r="D65" s="103"/>
      <c r="E65" s="703" t="s">
        <v>22</v>
      </c>
      <c r="F65" s="704"/>
      <c r="G65" s="704"/>
      <c r="H65" s="154" t="s">
        <v>200</v>
      </c>
      <c r="I65" s="295"/>
      <c r="J65" s="295"/>
      <c r="K65" s="489"/>
      <c r="L65" s="705" t="s">
        <v>22</v>
      </c>
      <c r="M65" s="706"/>
      <c r="N65" s="707"/>
      <c r="O65" s="154" t="s">
        <v>200</v>
      </c>
      <c r="P65" s="295"/>
      <c r="Q65" s="295"/>
      <c r="R65" s="490"/>
      <c r="S65" s="703" t="s">
        <v>22</v>
      </c>
      <c r="T65" s="704"/>
      <c r="U65" s="704"/>
      <c r="V65" s="154" t="s">
        <v>200</v>
      </c>
      <c r="W65" s="295"/>
      <c r="X65" s="295"/>
      <c r="Y65" s="490"/>
      <c r="AA65" s="518">
        <f>I65+P65+W65</f>
        <v>0</v>
      </c>
      <c r="AB65" s="518">
        <f>J65+Q65+X65</f>
        <v>0</v>
      </c>
      <c r="AC65" s="518">
        <f>K65+R65+Y65</f>
        <v>0</v>
      </c>
    </row>
    <row r="66" spans="1:29" ht="12.75">
      <c r="A66" s="451"/>
      <c r="B66" s="104"/>
      <c r="C66" s="103"/>
      <c r="D66" s="103"/>
      <c r="E66" s="708"/>
      <c r="F66" s="709"/>
      <c r="G66" s="709"/>
      <c r="H66" s="709"/>
      <c r="I66" s="709"/>
      <c r="J66" s="496"/>
      <c r="K66" s="497"/>
      <c r="L66" s="708"/>
      <c r="M66" s="709"/>
      <c r="N66" s="709"/>
      <c r="O66" s="709"/>
      <c r="P66" s="709"/>
      <c r="Q66" s="496"/>
      <c r="R66" s="497"/>
      <c r="S66" s="700"/>
      <c r="T66" s="701"/>
      <c r="U66" s="701"/>
      <c r="V66" s="702"/>
      <c r="W66" s="496"/>
      <c r="X66" s="496"/>
      <c r="Y66" s="498"/>
      <c r="AA66" s="519"/>
      <c r="AB66" s="519"/>
      <c r="AC66" s="519"/>
    </row>
    <row r="67" spans="1:29" ht="12.75">
      <c r="A67" s="451" t="s">
        <v>25</v>
      </c>
      <c r="B67" s="102" t="s">
        <v>87</v>
      </c>
      <c r="C67" s="193"/>
      <c r="D67" s="484"/>
      <c r="E67" s="708"/>
      <c r="F67" s="709"/>
      <c r="G67" s="709"/>
      <c r="H67" s="709"/>
      <c r="I67" s="709"/>
      <c r="J67" s="520"/>
      <c r="K67" s="521"/>
      <c r="L67" s="700"/>
      <c r="M67" s="701"/>
      <c r="N67" s="701"/>
      <c r="O67" s="701"/>
      <c r="P67" s="702"/>
      <c r="Q67" s="520"/>
      <c r="R67" s="522"/>
      <c r="S67" s="708"/>
      <c r="T67" s="709"/>
      <c r="U67" s="709"/>
      <c r="V67" s="709"/>
      <c r="W67" s="709"/>
      <c r="X67" s="520"/>
      <c r="Y67" s="522"/>
      <c r="AA67" s="523"/>
      <c r="AB67" s="523"/>
      <c r="AC67" s="523"/>
    </row>
    <row r="68" spans="1:29" ht="13.5" thickBot="1">
      <c r="A68" s="107"/>
      <c r="B68" s="100"/>
      <c r="C68" s="186"/>
      <c r="D68" s="506"/>
      <c r="E68" s="710"/>
      <c r="F68" s="711"/>
      <c r="G68" s="711"/>
      <c r="H68" s="712"/>
      <c r="I68" s="295"/>
      <c r="J68" s="295"/>
      <c r="K68" s="489"/>
      <c r="L68" s="710"/>
      <c r="M68" s="711"/>
      <c r="N68" s="711"/>
      <c r="O68" s="712"/>
      <c r="P68" s="295"/>
      <c r="Q68" s="295"/>
      <c r="R68" s="490"/>
      <c r="S68" s="710"/>
      <c r="T68" s="711"/>
      <c r="U68" s="711"/>
      <c r="V68" s="712"/>
      <c r="W68" s="295"/>
      <c r="X68" s="295"/>
      <c r="Y68" s="490"/>
      <c r="AA68" s="481">
        <f aca="true" t="shared" si="14" ref="AA68:AC69">I68+P68+W68</f>
        <v>0</v>
      </c>
      <c r="AB68" s="481">
        <f t="shared" si="14"/>
        <v>0</v>
      </c>
      <c r="AC68" s="481">
        <f t="shared" si="14"/>
        <v>0</v>
      </c>
    </row>
    <row r="69" spans="1:29" ht="13.5" thickBot="1">
      <c r="A69" s="454"/>
      <c r="B69" s="98"/>
      <c r="C69" s="99" t="s">
        <v>88</v>
      </c>
      <c r="D69" s="484"/>
      <c r="E69" s="673"/>
      <c r="F69" s="674"/>
      <c r="G69" s="674"/>
      <c r="H69" s="675"/>
      <c r="I69" s="524">
        <f>SUM(I68)</f>
        <v>0</v>
      </c>
      <c r="J69" s="524">
        <f>SUM(J68)</f>
        <v>0</v>
      </c>
      <c r="K69" s="524">
        <f>SUM(K68)</f>
        <v>0</v>
      </c>
      <c r="L69" s="710"/>
      <c r="M69" s="711"/>
      <c r="N69" s="711"/>
      <c r="O69" s="712"/>
      <c r="P69" s="524">
        <f>SUM(P68)</f>
        <v>0</v>
      </c>
      <c r="Q69" s="524">
        <f>SUM(Q68)</f>
        <v>0</v>
      </c>
      <c r="R69" s="524">
        <f>SUM(R68)</f>
        <v>0</v>
      </c>
      <c r="S69" s="710"/>
      <c r="T69" s="711"/>
      <c r="U69" s="711"/>
      <c r="V69" s="712"/>
      <c r="W69" s="524">
        <f>SUM(W68)</f>
        <v>0</v>
      </c>
      <c r="X69" s="524">
        <f>SUM(X68)</f>
        <v>0</v>
      </c>
      <c r="Y69" s="525">
        <f>SUM(Y68)</f>
        <v>0</v>
      </c>
      <c r="AA69" s="518">
        <f t="shared" si="14"/>
        <v>0</v>
      </c>
      <c r="AB69" s="518">
        <f t="shared" si="14"/>
        <v>0</v>
      </c>
      <c r="AC69" s="518">
        <f t="shared" si="14"/>
        <v>0</v>
      </c>
    </row>
    <row r="70" spans="1:29" ht="13.5" thickBot="1">
      <c r="A70" s="96"/>
      <c r="B70" s="100"/>
      <c r="C70" s="101"/>
      <c r="D70" s="101"/>
      <c r="E70" s="720"/>
      <c r="F70" s="721"/>
      <c r="G70" s="721"/>
      <c r="H70" s="721"/>
      <c r="I70" s="721"/>
      <c r="J70" s="526"/>
      <c r="K70" s="527"/>
      <c r="L70" s="722"/>
      <c r="M70" s="723"/>
      <c r="N70" s="723"/>
      <c r="O70" s="723"/>
      <c r="P70" s="724"/>
      <c r="Q70" s="526"/>
      <c r="R70" s="528"/>
      <c r="S70" s="720"/>
      <c r="T70" s="721"/>
      <c r="U70" s="721"/>
      <c r="V70" s="721"/>
      <c r="W70" s="721"/>
      <c r="X70" s="526"/>
      <c r="Y70" s="528"/>
      <c r="AA70" s="516"/>
      <c r="AB70" s="516"/>
      <c r="AC70" s="516"/>
    </row>
    <row r="71" spans="1:29" s="133" customFormat="1" ht="13.5" thickBot="1">
      <c r="A71" s="529" t="s">
        <v>75</v>
      </c>
      <c r="B71" s="530" t="s">
        <v>86</v>
      </c>
      <c r="C71" s="531"/>
      <c r="D71" s="532"/>
      <c r="E71" s="713"/>
      <c r="F71" s="714"/>
      <c r="G71" s="714"/>
      <c r="H71" s="714"/>
      <c r="I71" s="533">
        <f>I65+I63</f>
        <v>0</v>
      </c>
      <c r="J71" s="533">
        <f>J65+J63</f>
        <v>0</v>
      </c>
      <c r="K71" s="533">
        <f>K65+K63</f>
        <v>0</v>
      </c>
      <c r="L71" s="715"/>
      <c r="M71" s="716"/>
      <c r="N71" s="716"/>
      <c r="O71" s="717"/>
      <c r="P71" s="533">
        <f>P65+P63</f>
        <v>0</v>
      </c>
      <c r="Q71" s="533">
        <f>Q65+Q63</f>
        <v>0</v>
      </c>
      <c r="R71" s="533">
        <f>R65+R63</f>
        <v>0</v>
      </c>
      <c r="S71" s="718"/>
      <c r="T71" s="719"/>
      <c r="U71" s="719"/>
      <c r="V71" s="719"/>
      <c r="W71" s="533">
        <f>W65+W63</f>
        <v>0</v>
      </c>
      <c r="X71" s="533">
        <f>X65+X63</f>
        <v>0</v>
      </c>
      <c r="Y71" s="534">
        <f>Y65+Y63</f>
        <v>0</v>
      </c>
      <c r="AA71" s="535">
        <f>AA65+AA63</f>
        <v>0</v>
      </c>
      <c r="AB71" s="533">
        <f>AB65+AB63</f>
        <v>0</v>
      </c>
      <c r="AC71" s="534">
        <f>AC65+AC63</f>
        <v>0</v>
      </c>
    </row>
    <row r="74" ht="12.75">
      <c r="G74" s="536"/>
    </row>
    <row r="75" ht="12.75">
      <c r="G75" s="136"/>
    </row>
    <row r="76" ht="12.75">
      <c r="G76" s="137"/>
    </row>
  </sheetData>
  <sheetProtection/>
  <mergeCells count="168">
    <mergeCell ref="E71:H71"/>
    <mergeCell ref="L71:O71"/>
    <mergeCell ref="S71:V71"/>
    <mergeCell ref="E69:H69"/>
    <mergeCell ref="L69:O69"/>
    <mergeCell ref="S69:V69"/>
    <mergeCell ref="E70:I70"/>
    <mergeCell ref="L70:P70"/>
    <mergeCell ref="S70:W70"/>
    <mergeCell ref="E67:I67"/>
    <mergeCell ref="L67:P67"/>
    <mergeCell ref="S67:W67"/>
    <mergeCell ref="E68:H68"/>
    <mergeCell ref="L68:O68"/>
    <mergeCell ref="S68:V68"/>
    <mergeCell ref="E65:G65"/>
    <mergeCell ref="L65:N65"/>
    <mergeCell ref="S65:U65"/>
    <mergeCell ref="E66:I66"/>
    <mergeCell ref="L66:P66"/>
    <mergeCell ref="S66:V66"/>
    <mergeCell ref="E63:H63"/>
    <mergeCell ref="L63:O63"/>
    <mergeCell ref="S63:V63"/>
    <mergeCell ref="E64:I64"/>
    <mergeCell ref="L64:P64"/>
    <mergeCell ref="S64:V64"/>
    <mergeCell ref="E61:H61"/>
    <mergeCell ref="L61:O61"/>
    <mergeCell ref="S61:V61"/>
    <mergeCell ref="E62:I62"/>
    <mergeCell ref="L62:P62"/>
    <mergeCell ref="S62:W62"/>
    <mergeCell ref="G59:H59"/>
    <mergeCell ref="N59:O59"/>
    <mergeCell ref="U59:V59"/>
    <mergeCell ref="G60:H60"/>
    <mergeCell ref="N60:O60"/>
    <mergeCell ref="U60:V60"/>
    <mergeCell ref="G57:H57"/>
    <mergeCell ref="N57:O57"/>
    <mergeCell ref="U57:V57"/>
    <mergeCell ref="G58:H58"/>
    <mergeCell ref="N58:O58"/>
    <mergeCell ref="U58:V58"/>
    <mergeCell ref="G55:H55"/>
    <mergeCell ref="N55:O55"/>
    <mergeCell ref="U55:V55"/>
    <mergeCell ref="G56:H56"/>
    <mergeCell ref="N56:O56"/>
    <mergeCell ref="U56:V56"/>
    <mergeCell ref="G53:H53"/>
    <mergeCell ref="N53:O53"/>
    <mergeCell ref="U53:V53"/>
    <mergeCell ref="G54:H54"/>
    <mergeCell ref="N54:O54"/>
    <mergeCell ref="U54:V54"/>
    <mergeCell ref="E50:H50"/>
    <mergeCell ref="S50:V50"/>
    <mergeCell ref="E51:H51"/>
    <mergeCell ref="L51:O51"/>
    <mergeCell ref="S51:V51"/>
    <mergeCell ref="E52:I52"/>
    <mergeCell ref="L52:P52"/>
    <mergeCell ref="S52:W52"/>
    <mergeCell ref="E48:I48"/>
    <mergeCell ref="L48:P48"/>
    <mergeCell ref="S48:W48"/>
    <mergeCell ref="E49:H49"/>
    <mergeCell ref="L49:O49"/>
    <mergeCell ref="S49:V49"/>
    <mergeCell ref="E46:H46"/>
    <mergeCell ref="L46:O46"/>
    <mergeCell ref="S46:V46"/>
    <mergeCell ref="E47:I47"/>
    <mergeCell ref="L47:P47"/>
    <mergeCell ref="S47:W47"/>
    <mergeCell ref="G44:H44"/>
    <mergeCell ref="N44:O44"/>
    <mergeCell ref="U44:V44"/>
    <mergeCell ref="G45:H45"/>
    <mergeCell ref="N45:O45"/>
    <mergeCell ref="U45:V45"/>
    <mergeCell ref="E42:I42"/>
    <mergeCell ref="L42:P42"/>
    <mergeCell ref="S42:W42"/>
    <mergeCell ref="G43:H43"/>
    <mergeCell ref="N43:O43"/>
    <mergeCell ref="U43:V43"/>
    <mergeCell ref="G40:H40"/>
    <mergeCell ref="N40:O40"/>
    <mergeCell ref="U40:V40"/>
    <mergeCell ref="E41:H41"/>
    <mergeCell ref="L41:O41"/>
    <mergeCell ref="S41:V41"/>
    <mergeCell ref="A38:B38"/>
    <mergeCell ref="G38:H38"/>
    <mergeCell ref="N38:O38"/>
    <mergeCell ref="U38:V38"/>
    <mergeCell ref="A39:B39"/>
    <mergeCell ref="G39:H39"/>
    <mergeCell ref="N39:O39"/>
    <mergeCell ref="U39:V39"/>
    <mergeCell ref="E36:I36"/>
    <mergeCell ref="L36:P36"/>
    <mergeCell ref="S36:W36"/>
    <mergeCell ref="G37:H37"/>
    <mergeCell ref="N37:O37"/>
    <mergeCell ref="U37:V37"/>
    <mergeCell ref="A34:B34"/>
    <mergeCell ref="G34:H34"/>
    <mergeCell ref="N34:O34"/>
    <mergeCell ref="U34:V34"/>
    <mergeCell ref="E35:H35"/>
    <mergeCell ref="L35:O35"/>
    <mergeCell ref="S35:V35"/>
    <mergeCell ref="A32:B32"/>
    <mergeCell ref="G32:H32"/>
    <mergeCell ref="N32:O32"/>
    <mergeCell ref="U32:V32"/>
    <mergeCell ref="G33:H33"/>
    <mergeCell ref="N33:O33"/>
    <mergeCell ref="U33:V33"/>
    <mergeCell ref="E30:I30"/>
    <mergeCell ref="L30:P30"/>
    <mergeCell ref="S30:W30"/>
    <mergeCell ref="G31:H31"/>
    <mergeCell ref="N31:O31"/>
    <mergeCell ref="U31:V31"/>
    <mergeCell ref="G28:H28"/>
    <mergeCell ref="N28:O28"/>
    <mergeCell ref="U28:V28"/>
    <mergeCell ref="E29:H29"/>
    <mergeCell ref="L29:O29"/>
    <mergeCell ref="S29:V29"/>
    <mergeCell ref="G26:H26"/>
    <mergeCell ref="N26:O26"/>
    <mergeCell ref="U26:V26"/>
    <mergeCell ref="G27:H27"/>
    <mergeCell ref="N27:O27"/>
    <mergeCell ref="U27:V27"/>
    <mergeCell ref="E24:H24"/>
    <mergeCell ref="L24:O24"/>
    <mergeCell ref="S24:V24"/>
    <mergeCell ref="E25:I25"/>
    <mergeCell ref="L25:P25"/>
    <mergeCell ref="S25:W25"/>
    <mergeCell ref="E22:H22"/>
    <mergeCell ref="L22:O22"/>
    <mergeCell ref="S22:V22"/>
    <mergeCell ref="E23:H23"/>
    <mergeCell ref="L23:O23"/>
    <mergeCell ref="S23:V23"/>
    <mergeCell ref="AA9:AC10"/>
    <mergeCell ref="B11:C11"/>
    <mergeCell ref="E20:H20"/>
    <mergeCell ref="L20:O20"/>
    <mergeCell ref="S20:V20"/>
    <mergeCell ref="E21:I21"/>
    <mergeCell ref="L21:P21"/>
    <mergeCell ref="S21:W21"/>
    <mergeCell ref="H2:N6"/>
    <mergeCell ref="O6:S6"/>
    <mergeCell ref="H7:N7"/>
    <mergeCell ref="O7:S7"/>
    <mergeCell ref="E9:K10"/>
    <mergeCell ref="L9:R10"/>
    <mergeCell ref="S9:Y10"/>
  </mergeCells>
  <printOptions/>
  <pageMargins left="0.7" right="0.7" top="0.75" bottom="0.75" header="0.3" footer="0.3"/>
  <pageSetup fitToHeight="1" fitToWidth="1" horizontalDpi="600" verticalDpi="600" orientation="landscape" paperSize="9" scale="47" r:id="rId1"/>
</worksheet>
</file>

<file path=xl/worksheets/sheet10.xml><?xml version="1.0" encoding="utf-8"?>
<worksheet xmlns="http://schemas.openxmlformats.org/spreadsheetml/2006/main" xmlns:r="http://schemas.openxmlformats.org/officeDocument/2006/relationships">
  <sheetPr>
    <pageSetUpPr fitToPage="1"/>
  </sheetPr>
  <dimension ref="B2:K62"/>
  <sheetViews>
    <sheetView showGridLines="0" tabSelected="1" zoomScaleSheetLayoutView="100" zoomScalePageLayoutView="0" workbookViewId="0" topLeftCell="A1">
      <selection activeCell="B4" sqref="B4:J4"/>
    </sheetView>
  </sheetViews>
  <sheetFormatPr defaultColWidth="11.421875" defaultRowHeight="12.75"/>
  <cols>
    <col min="1" max="1" width="11.421875" style="3" customWidth="1"/>
    <col min="2" max="2" width="22.140625" style="3" customWidth="1"/>
    <col min="3" max="3" width="18.28125" style="3" customWidth="1"/>
    <col min="4" max="9" width="13.421875" style="3" customWidth="1"/>
    <col min="10" max="10" width="12.7109375" style="3" customWidth="1"/>
    <col min="11" max="11" width="12.421875" style="3" customWidth="1"/>
    <col min="12" max="16384" width="11.421875" style="3" customWidth="1"/>
  </cols>
  <sheetData>
    <row r="1" ht="13.5" thickBot="1"/>
    <row r="2" spans="2:10" ht="9.75" customHeight="1">
      <c r="B2" s="72"/>
      <c r="C2" s="73"/>
      <c r="D2" s="73"/>
      <c r="E2" s="73"/>
      <c r="F2" s="73"/>
      <c r="G2" s="73"/>
      <c r="H2" s="73"/>
      <c r="I2" s="73"/>
      <c r="J2" s="21"/>
    </row>
    <row r="3" spans="2:10" ht="18.75" customHeight="1">
      <c r="B3" s="772" t="s">
        <v>95</v>
      </c>
      <c r="C3" s="773"/>
      <c r="D3" s="773"/>
      <c r="E3" s="773"/>
      <c r="F3" s="773"/>
      <c r="G3" s="773"/>
      <c r="H3" s="773"/>
      <c r="I3" s="773"/>
      <c r="J3" s="789"/>
    </row>
    <row r="4" spans="2:10" ht="13.5" customHeight="1">
      <c r="B4" s="772" t="s">
        <v>84</v>
      </c>
      <c r="C4" s="773"/>
      <c r="D4" s="773"/>
      <c r="E4" s="773"/>
      <c r="F4" s="773"/>
      <c r="G4" s="773"/>
      <c r="H4" s="773"/>
      <c r="I4" s="773"/>
      <c r="J4" s="789"/>
    </row>
    <row r="5" spans="2:10" ht="11.25" customHeight="1">
      <c r="B5" s="74"/>
      <c r="C5" s="9"/>
      <c r="D5" s="9"/>
      <c r="E5" s="9"/>
      <c r="F5" s="9"/>
      <c r="G5" s="9"/>
      <c r="H5" s="9"/>
      <c r="I5" s="9"/>
      <c r="J5" s="17"/>
    </row>
    <row r="6" spans="2:10" ht="16.5" customHeight="1">
      <c r="B6" s="760" t="s">
        <v>77</v>
      </c>
      <c r="C6" s="761"/>
      <c r="D6" s="761"/>
      <c r="E6" s="761"/>
      <c r="F6" s="761"/>
      <c r="G6" s="761"/>
      <c r="H6" s="761"/>
      <c r="I6" s="761"/>
      <c r="J6" s="812"/>
    </row>
    <row r="7" spans="2:10" ht="15" customHeight="1">
      <c r="B7" s="75"/>
      <c r="C7" s="762"/>
      <c r="D7" s="762"/>
      <c r="E7" s="762"/>
      <c r="F7" s="762"/>
      <c r="G7" s="4"/>
      <c r="H7" s="9"/>
      <c r="I7" s="38"/>
      <c r="J7" s="17"/>
    </row>
    <row r="8" spans="2:10" ht="18" customHeight="1">
      <c r="B8" s="74" t="s">
        <v>26</v>
      </c>
      <c r="C8" s="759" t="s">
        <v>161</v>
      </c>
      <c r="D8" s="762"/>
      <c r="E8" s="762"/>
      <c r="F8" s="762"/>
      <c r="G8" s="169" t="s">
        <v>144</v>
      </c>
      <c r="H8" s="8"/>
      <c r="I8" s="84"/>
      <c r="J8" s="174"/>
    </row>
    <row r="9" spans="2:10" ht="18" customHeight="1">
      <c r="B9" s="74" t="s">
        <v>150</v>
      </c>
      <c r="C9" s="24"/>
      <c r="D9" s="4"/>
      <c r="E9" s="4"/>
      <c r="F9" s="42"/>
      <c r="G9" s="169"/>
      <c r="H9" s="4" t="s">
        <v>108</v>
      </c>
      <c r="I9" s="39" t="s">
        <v>145</v>
      </c>
      <c r="J9" s="175"/>
    </row>
    <row r="10" spans="2:10" ht="18" customHeight="1">
      <c r="B10" s="74" t="s">
        <v>69</v>
      </c>
      <c r="C10" s="24"/>
      <c r="D10" s="4"/>
      <c r="E10" s="4"/>
      <c r="F10" s="42"/>
      <c r="G10" s="9"/>
      <c r="H10" s="4" t="s">
        <v>106</v>
      </c>
      <c r="I10" s="83"/>
      <c r="J10" s="176"/>
    </row>
    <row r="11" spans="2:10" ht="15.75" customHeight="1">
      <c r="B11" s="74" t="s">
        <v>70</v>
      </c>
      <c r="C11" s="84"/>
      <c r="D11" s="38"/>
      <c r="E11" s="38"/>
      <c r="F11" s="38"/>
      <c r="G11" s="8" t="s">
        <v>170</v>
      </c>
      <c r="H11" s="8"/>
      <c r="I11" s="39"/>
      <c r="J11" s="177" t="s">
        <v>143</v>
      </c>
    </row>
    <row r="12" spans="2:10" ht="18" customHeight="1">
      <c r="B12" s="74" t="s">
        <v>51</v>
      </c>
      <c r="C12" s="40"/>
      <c r="D12" s="9"/>
      <c r="E12" s="9"/>
      <c r="F12" s="85"/>
      <c r="G12" s="85"/>
      <c r="H12" s="8" t="s">
        <v>137</v>
      </c>
      <c r="I12" s="39"/>
      <c r="J12" s="172"/>
    </row>
    <row r="13" spans="2:10" ht="6" customHeight="1">
      <c r="B13" s="74"/>
      <c r="C13" s="9"/>
      <c r="D13" s="9"/>
      <c r="E13" s="9"/>
      <c r="F13" s="9"/>
      <c r="G13" s="9"/>
      <c r="H13" s="85"/>
      <c r="I13" s="85"/>
      <c r="J13" s="174"/>
    </row>
    <row r="14" spans="2:10" ht="3.75" customHeight="1" thickBot="1">
      <c r="B14" s="383"/>
      <c r="C14" s="381"/>
      <c r="D14" s="420"/>
      <c r="E14" s="420"/>
      <c r="F14" s="420"/>
      <c r="G14" s="420"/>
      <c r="H14" s="420"/>
      <c r="I14" s="420"/>
      <c r="J14" s="421"/>
    </row>
    <row r="15" spans="2:11" s="5" customFormat="1" ht="63.75">
      <c r="B15" s="775" t="s">
        <v>91</v>
      </c>
      <c r="C15" s="776"/>
      <c r="D15" s="422" t="s">
        <v>351</v>
      </c>
      <c r="E15" s="423" t="s">
        <v>352</v>
      </c>
      <c r="F15" s="424" t="s">
        <v>321</v>
      </c>
      <c r="G15" s="424" t="s">
        <v>103</v>
      </c>
      <c r="H15" s="425" t="s">
        <v>201</v>
      </c>
      <c r="I15" s="424" t="s">
        <v>407</v>
      </c>
      <c r="J15" s="307" t="s">
        <v>408</v>
      </c>
      <c r="K15" s="3"/>
    </row>
    <row r="16" spans="2:11" s="5" customFormat="1" ht="9.75" customHeight="1">
      <c r="B16" s="76" t="s">
        <v>28</v>
      </c>
      <c r="C16" s="6"/>
      <c r="D16" s="69"/>
      <c r="E16" s="316"/>
      <c r="F16" s="65"/>
      <c r="G16" s="65"/>
      <c r="H16" s="66"/>
      <c r="I16" s="66"/>
      <c r="J16" s="303"/>
      <c r="K16" s="3" t="s">
        <v>164</v>
      </c>
    </row>
    <row r="17" spans="2:10" ht="16.5" customHeight="1">
      <c r="B17" s="774" t="s">
        <v>29</v>
      </c>
      <c r="C17" s="762"/>
      <c r="D17" s="165"/>
      <c r="E17" s="317"/>
      <c r="F17" s="319">
        <f>E17+'SFR Pg 1 Current'!F17</f>
        <v>0</v>
      </c>
      <c r="G17" s="67">
        <f aca="true" t="shared" si="0" ref="G17:G26">D17-F17</f>
        <v>0</v>
      </c>
      <c r="H17" s="380" t="str">
        <f aca="true" t="shared" si="1" ref="H17:H29">IF(D17=0," ",G17/D17)</f>
        <v> </v>
      </c>
      <c r="I17" s="317"/>
      <c r="J17" s="382"/>
    </row>
    <row r="18" spans="2:10" ht="16.5" customHeight="1">
      <c r="B18" s="774" t="s">
        <v>30</v>
      </c>
      <c r="C18" s="762"/>
      <c r="D18" s="165"/>
      <c r="E18" s="317"/>
      <c r="F18" s="319">
        <f>E18+'SFR Pg 1 Current'!F18</f>
        <v>0</v>
      </c>
      <c r="G18" s="67">
        <f t="shared" si="0"/>
        <v>0</v>
      </c>
      <c r="H18" s="380" t="str">
        <f t="shared" si="1"/>
        <v> </v>
      </c>
      <c r="I18" s="317"/>
      <c r="J18" s="382"/>
    </row>
    <row r="19" spans="2:10" ht="16.5" customHeight="1">
      <c r="B19" s="774" t="s">
        <v>31</v>
      </c>
      <c r="C19" s="762"/>
      <c r="D19" s="165"/>
      <c r="E19" s="317"/>
      <c r="F19" s="319">
        <f>E19+'SFR Pg 1 Current'!F19</f>
        <v>0</v>
      </c>
      <c r="G19" s="67">
        <f t="shared" si="0"/>
        <v>0</v>
      </c>
      <c r="H19" s="380" t="str">
        <f t="shared" si="1"/>
        <v> </v>
      </c>
      <c r="I19" s="317"/>
      <c r="J19" s="382"/>
    </row>
    <row r="20" spans="2:10" ht="16.5" customHeight="1">
      <c r="B20" s="774" t="s">
        <v>32</v>
      </c>
      <c r="C20" s="762"/>
      <c r="D20" s="165"/>
      <c r="E20" s="317"/>
      <c r="F20" s="319">
        <f>E20+'SFR Pg 1 Current'!F20</f>
        <v>0</v>
      </c>
      <c r="G20" s="67">
        <f t="shared" si="0"/>
        <v>0</v>
      </c>
      <c r="H20" s="380" t="str">
        <f t="shared" si="1"/>
        <v> </v>
      </c>
      <c r="I20" s="317"/>
      <c r="J20" s="382"/>
    </row>
    <row r="21" spans="2:10" ht="16.5" customHeight="1">
      <c r="B21" s="74" t="s">
        <v>33</v>
      </c>
      <c r="C21" s="9"/>
      <c r="D21" s="165"/>
      <c r="E21" s="317"/>
      <c r="F21" s="319">
        <f>E21+'SFR Pg 1 Current'!F21</f>
        <v>0</v>
      </c>
      <c r="G21" s="67">
        <f t="shared" si="0"/>
        <v>0</v>
      </c>
      <c r="H21" s="380" t="str">
        <f t="shared" si="1"/>
        <v> </v>
      </c>
      <c r="I21" s="317"/>
      <c r="J21" s="382"/>
    </row>
    <row r="22" spans="2:10" ht="16.5" customHeight="1">
      <c r="B22" s="774" t="s">
        <v>34</v>
      </c>
      <c r="C22" s="762"/>
      <c r="D22" s="165"/>
      <c r="E22" s="317"/>
      <c r="F22" s="319">
        <f>E22+'SFR Pg 1 Current'!F22</f>
        <v>0</v>
      </c>
      <c r="G22" s="67">
        <f t="shared" si="0"/>
        <v>0</v>
      </c>
      <c r="H22" s="380" t="str">
        <f t="shared" si="1"/>
        <v> </v>
      </c>
      <c r="I22" s="317"/>
      <c r="J22" s="382"/>
    </row>
    <row r="23" spans="2:10" ht="16.5" customHeight="1">
      <c r="B23" s="774" t="s">
        <v>35</v>
      </c>
      <c r="C23" s="762"/>
      <c r="D23" s="165"/>
      <c r="E23" s="317"/>
      <c r="F23" s="319">
        <f>E23+'SFR Pg 1 Current'!F23</f>
        <v>0</v>
      </c>
      <c r="G23" s="67">
        <f t="shared" si="0"/>
        <v>0</v>
      </c>
      <c r="H23" s="380" t="str">
        <f t="shared" si="1"/>
        <v> </v>
      </c>
      <c r="I23" s="317"/>
      <c r="J23" s="382"/>
    </row>
    <row r="24" spans="2:10" ht="16.5" customHeight="1">
      <c r="B24" s="774" t="s">
        <v>36</v>
      </c>
      <c r="C24" s="762"/>
      <c r="D24" s="165"/>
      <c r="E24" s="317"/>
      <c r="F24" s="319">
        <f>E24+'SFR Pg 1 Current'!F24</f>
        <v>0</v>
      </c>
      <c r="G24" s="67">
        <f t="shared" si="0"/>
        <v>0</v>
      </c>
      <c r="H24" s="380" t="str">
        <f t="shared" si="1"/>
        <v> </v>
      </c>
      <c r="I24" s="317"/>
      <c r="J24" s="382"/>
    </row>
    <row r="25" spans="2:10" ht="16.5" customHeight="1" thickBot="1">
      <c r="B25" s="774" t="s">
        <v>65</v>
      </c>
      <c r="C25" s="762"/>
      <c r="D25" s="165"/>
      <c r="E25" s="317"/>
      <c r="F25" s="319">
        <f>E25+'SFR Pg 1 Current'!F25</f>
        <v>0</v>
      </c>
      <c r="G25" s="67">
        <f t="shared" si="0"/>
        <v>0</v>
      </c>
      <c r="H25" s="380" t="str">
        <f t="shared" si="1"/>
        <v> </v>
      </c>
      <c r="I25" s="317"/>
      <c r="J25" s="382"/>
    </row>
    <row r="26" spans="2:10" ht="16.5" customHeight="1" thickBot="1">
      <c r="B26" s="77" t="s">
        <v>197</v>
      </c>
      <c r="C26" s="195"/>
      <c r="D26" s="165">
        <v>0</v>
      </c>
      <c r="E26" s="317"/>
      <c r="F26" s="319">
        <f>E26+'SFR Pg 1 Current'!F26</f>
        <v>0</v>
      </c>
      <c r="G26" s="67">
        <f t="shared" si="0"/>
        <v>0</v>
      </c>
      <c r="H26" s="380" t="str">
        <f t="shared" si="1"/>
        <v> </v>
      </c>
      <c r="I26" s="317"/>
      <c r="J26" s="382"/>
    </row>
    <row r="27" spans="2:10" s="10" customFormat="1" ht="16.5" customHeight="1" thickBot="1">
      <c r="B27" s="78" t="s">
        <v>319</v>
      </c>
      <c r="C27" s="31"/>
      <c r="D27" s="70">
        <f>SUM(D17:D26)</f>
        <v>0</v>
      </c>
      <c r="E27" s="426">
        <f>SUM(E17:E26)</f>
        <v>0</v>
      </c>
      <c r="F27" s="426">
        <f>SUM(F17:F26)</f>
        <v>0</v>
      </c>
      <c r="G27" s="426">
        <f>SUM(G17:G26)</f>
        <v>0</v>
      </c>
      <c r="H27" s="427" t="str">
        <f t="shared" si="1"/>
        <v> </v>
      </c>
      <c r="I27" s="428">
        <f>SUM(I17:I26)</f>
        <v>0</v>
      </c>
      <c r="J27" s="429">
        <f>SUM(J17:J26)</f>
        <v>0</v>
      </c>
    </row>
    <row r="28" spans="2:10" ht="16.5" customHeight="1" thickBot="1">
      <c r="B28" s="77" t="s">
        <v>365</v>
      </c>
      <c r="C28" s="8"/>
      <c r="D28" s="434"/>
      <c r="E28" s="435"/>
      <c r="F28" s="596">
        <f>E28+'SFR Pg 1 Current'!K27</f>
        <v>0</v>
      </c>
      <c r="G28" s="436">
        <f>D28-F28</f>
        <v>0</v>
      </c>
      <c r="H28" s="437" t="str">
        <f t="shared" si="1"/>
        <v> </v>
      </c>
      <c r="I28" s="805"/>
      <c r="J28" s="806"/>
    </row>
    <row r="29" spans="2:10" ht="18" customHeight="1" thickBot="1">
      <c r="B29" s="80" t="s">
        <v>94</v>
      </c>
      <c r="C29" s="32"/>
      <c r="D29" s="430">
        <f>SUM(D27,D28)</f>
        <v>0</v>
      </c>
      <c r="E29" s="431">
        <f>SUM(E27,E28)</f>
        <v>0</v>
      </c>
      <c r="F29" s="431">
        <f>SUM(F27,F28)</f>
        <v>0</v>
      </c>
      <c r="G29" s="432" t="str">
        <f>IF(D29=0," ",F29/D29)</f>
        <v> </v>
      </c>
      <c r="H29" s="433" t="str">
        <f t="shared" si="1"/>
        <v> </v>
      </c>
      <c r="I29" s="807"/>
      <c r="J29" s="808"/>
    </row>
    <row r="30" spans="2:10" ht="12.75">
      <c r="B30" s="79"/>
      <c r="C30" s="32"/>
      <c r="D30" s="796" t="s">
        <v>409</v>
      </c>
      <c r="E30" s="797"/>
      <c r="F30" s="797"/>
      <c r="G30" s="797"/>
      <c r="H30" s="797"/>
      <c r="I30" s="797"/>
      <c r="J30" s="798"/>
    </row>
    <row r="31" spans="2:10" ht="13.5" thickBot="1">
      <c r="B31" s="80"/>
      <c r="C31" s="9"/>
      <c r="D31" s="799"/>
      <c r="E31" s="800"/>
      <c r="F31" s="800"/>
      <c r="G31" s="800"/>
      <c r="H31" s="800"/>
      <c r="I31" s="800"/>
      <c r="J31" s="801"/>
    </row>
    <row r="32" spans="2:10" ht="13.5" thickBot="1">
      <c r="B32" s="80"/>
      <c r="C32" s="9"/>
      <c r="D32" s="254"/>
      <c r="E32" s="254"/>
      <c r="F32" s="9"/>
      <c r="G32" s="254"/>
      <c r="H32" s="254"/>
      <c r="I32" s="254"/>
      <c r="J32" s="71"/>
    </row>
    <row r="33" spans="2:10" ht="13.5" thickBot="1">
      <c r="B33" s="263" t="s">
        <v>214</v>
      </c>
      <c r="C33" s="312"/>
      <c r="D33" s="313"/>
      <c r="E33" s="9"/>
      <c r="F33" s="9"/>
      <c r="G33" s="9"/>
      <c r="H33" s="32"/>
      <c r="I33" s="9"/>
      <c r="J33" s="17"/>
    </row>
    <row r="34" spans="2:10" ht="13.5" thickBot="1">
      <c r="B34" s="309" t="s">
        <v>40</v>
      </c>
      <c r="C34" s="310"/>
      <c r="D34" s="311"/>
      <c r="E34" s="9"/>
      <c r="F34" s="9"/>
      <c r="G34" s="9"/>
      <c r="H34" s="32"/>
      <c r="I34" s="9"/>
      <c r="J34" s="17"/>
    </row>
    <row r="35" spans="2:10" ht="13.5" thickBot="1">
      <c r="B35" s="80"/>
      <c r="C35" s="9"/>
      <c r="D35" s="254"/>
      <c r="E35" s="254"/>
      <c r="F35" s="9"/>
      <c r="G35" s="254"/>
      <c r="H35" s="254"/>
      <c r="I35" s="254"/>
      <c r="J35" s="71"/>
    </row>
    <row r="36" spans="2:10" ht="3.75" customHeight="1" thickBot="1">
      <c r="B36" s="259"/>
      <c r="C36" s="260"/>
      <c r="D36" s="260"/>
      <c r="E36" s="260"/>
      <c r="F36" s="260"/>
      <c r="G36" s="260"/>
      <c r="H36" s="261"/>
      <c r="I36" s="261"/>
      <c r="J36" s="262"/>
    </row>
    <row r="37" spans="2:10" ht="8.25" customHeight="1" thickBot="1">
      <c r="B37" s="170"/>
      <c r="C37" s="171"/>
      <c r="D37" s="255"/>
      <c r="E37" s="255"/>
      <c r="F37" s="255"/>
      <c r="G37" s="256"/>
      <c r="H37" s="256"/>
      <c r="I37" s="257"/>
      <c r="J37" s="258"/>
    </row>
    <row r="38" spans="2:10" ht="16.5" customHeight="1" thickBot="1">
      <c r="B38" s="813" t="s">
        <v>89</v>
      </c>
      <c r="C38" s="814"/>
      <c r="D38" s="12"/>
      <c r="E38" s="318"/>
      <c r="F38" s="13"/>
      <c r="G38" s="14"/>
      <c r="H38" s="14"/>
      <c r="I38" s="15"/>
      <c r="J38" s="179"/>
    </row>
    <row r="39" spans="2:10" s="10" customFormat="1" ht="15" customHeight="1" thickBot="1">
      <c r="B39" s="790" t="s">
        <v>37</v>
      </c>
      <c r="C39" s="791"/>
      <c r="D39" s="791"/>
      <c r="E39" s="388" t="s">
        <v>313</v>
      </c>
      <c r="F39" s="392" t="s">
        <v>324</v>
      </c>
      <c r="G39" s="32"/>
      <c r="H39" s="32"/>
      <c r="I39" s="32"/>
      <c r="J39" s="88"/>
    </row>
    <row r="40" spans="2:10" ht="18.75" customHeight="1">
      <c r="B40" s="89"/>
      <c r="C40" s="16"/>
      <c r="D40" s="9"/>
      <c r="E40" s="330" t="s">
        <v>38</v>
      </c>
      <c r="F40" s="393" t="s">
        <v>38</v>
      </c>
      <c r="G40" s="32"/>
      <c r="H40" s="9"/>
      <c r="I40" s="9"/>
      <c r="J40" s="17"/>
    </row>
    <row r="41" spans="2:10" ht="15.75" customHeight="1">
      <c r="B41" s="74" t="s">
        <v>353</v>
      </c>
      <c r="C41" s="9"/>
      <c r="D41" s="384" t="s">
        <v>39</v>
      </c>
      <c r="E41" s="389"/>
      <c r="F41" s="394"/>
      <c r="G41" s="32"/>
      <c r="H41" s="9"/>
      <c r="I41" s="9"/>
      <c r="J41" s="17"/>
    </row>
    <row r="42" spans="2:10" ht="18" customHeight="1" thickBot="1">
      <c r="B42" s="74" t="s">
        <v>354</v>
      </c>
      <c r="C42" s="9"/>
      <c r="D42" s="385"/>
      <c r="E42" s="168"/>
      <c r="F42" s="395"/>
      <c r="G42" s="32"/>
      <c r="H42" s="9"/>
      <c r="I42" s="9"/>
      <c r="J42" s="17"/>
    </row>
    <row r="43" spans="2:10" ht="18" customHeight="1" thickBot="1">
      <c r="B43" s="74" t="s">
        <v>355</v>
      </c>
      <c r="C43" s="9"/>
      <c r="D43" s="9"/>
      <c r="E43" s="390">
        <f>SUM(E41:E42)</f>
        <v>0</v>
      </c>
      <c r="F43" s="396">
        <f>SUM(F41:F42)</f>
        <v>0</v>
      </c>
      <c r="G43" s="32"/>
      <c r="H43" s="9"/>
      <c r="I43" s="9"/>
      <c r="J43" s="88"/>
    </row>
    <row r="44" spans="2:10" ht="18" customHeight="1" thickBot="1">
      <c r="B44" s="74" t="s">
        <v>356</v>
      </c>
      <c r="C44" s="9"/>
      <c r="D44" s="9"/>
      <c r="E44" s="391">
        <f>F27</f>
        <v>0</v>
      </c>
      <c r="F44" s="397">
        <f>F28</f>
        <v>0</v>
      </c>
      <c r="G44" s="32"/>
      <c r="H44" s="9"/>
      <c r="I44" s="9"/>
      <c r="J44" s="17"/>
    </row>
    <row r="45" spans="2:10" ht="18" customHeight="1" thickBot="1">
      <c r="B45" s="74" t="s">
        <v>195</v>
      </c>
      <c r="C45" s="9"/>
      <c r="D45" s="9"/>
      <c r="E45" s="390">
        <f>E43-E44</f>
        <v>0</v>
      </c>
      <c r="F45" s="396">
        <f>F43-F44</f>
        <v>0</v>
      </c>
      <c r="G45" s="32"/>
      <c r="H45" s="9"/>
      <c r="I45" s="9"/>
      <c r="J45" s="17"/>
    </row>
    <row r="46" spans="2:10" ht="18" customHeight="1" thickBot="1">
      <c r="B46" s="74" t="s">
        <v>416</v>
      </c>
      <c r="C46" s="9"/>
      <c r="D46" s="9"/>
      <c r="E46" s="396">
        <f>E45-I27</f>
        <v>0</v>
      </c>
      <c r="F46" s="396">
        <f>F45-J27</f>
        <v>0</v>
      </c>
      <c r="G46" s="32"/>
      <c r="H46" s="9"/>
      <c r="I46" s="9"/>
      <c r="J46" s="17"/>
    </row>
    <row r="47" spans="2:10" ht="18" customHeight="1">
      <c r="B47" s="74" t="s">
        <v>214</v>
      </c>
      <c r="C47" s="9"/>
      <c r="D47" s="9"/>
      <c r="E47" s="386"/>
      <c r="F47" s="387"/>
      <c r="G47" s="32"/>
      <c r="H47" s="9"/>
      <c r="I47" s="9"/>
      <c r="J47" s="17"/>
    </row>
    <row r="48" spans="2:10" ht="18" customHeight="1" thickBot="1">
      <c r="B48" s="74" t="s">
        <v>40</v>
      </c>
      <c r="C48" s="9"/>
      <c r="D48" s="9"/>
      <c r="E48" s="438"/>
      <c r="F48" s="439"/>
      <c r="G48" s="32"/>
      <c r="H48" s="9"/>
      <c r="I48" s="9"/>
      <c r="J48" s="17"/>
    </row>
    <row r="49" spans="2:10" ht="14.25" customHeight="1" thickBot="1">
      <c r="B49" s="809"/>
      <c r="C49" s="810"/>
      <c r="D49" s="810"/>
      <c r="E49" s="810"/>
      <c r="F49" s="810"/>
      <c r="G49" s="810"/>
      <c r="H49" s="810"/>
      <c r="I49" s="810"/>
      <c r="J49" s="811"/>
    </row>
    <row r="50" spans="2:10" ht="25.5" customHeight="1">
      <c r="B50" s="802" t="s">
        <v>360</v>
      </c>
      <c r="C50" s="793"/>
      <c r="D50" s="793"/>
      <c r="E50" s="36">
        <f>D27</f>
        <v>0</v>
      </c>
      <c r="F50" s="792" t="s">
        <v>362</v>
      </c>
      <c r="G50" s="793"/>
      <c r="H50" s="793"/>
      <c r="I50" s="793"/>
      <c r="J50" s="36">
        <f>D28</f>
        <v>0</v>
      </c>
    </row>
    <row r="51" spans="2:10" ht="28.5" customHeight="1" thickBot="1">
      <c r="B51" s="803" t="s">
        <v>361</v>
      </c>
      <c r="C51" s="804"/>
      <c r="D51" s="804"/>
      <c r="E51" s="37">
        <f>E50-F27</f>
        <v>0</v>
      </c>
      <c r="F51" s="794" t="s">
        <v>363</v>
      </c>
      <c r="G51" s="795"/>
      <c r="H51" s="795"/>
      <c r="I51" s="795"/>
      <c r="J51" s="37">
        <f>J50-F28</f>
        <v>0</v>
      </c>
    </row>
    <row r="52" spans="2:10" ht="2.25" customHeight="1" thickBot="1">
      <c r="B52" s="74"/>
      <c r="C52" s="9"/>
      <c r="D52" s="34"/>
      <c r="E52" s="34"/>
      <c r="F52" s="9"/>
      <c r="G52" s="9"/>
      <c r="H52" s="9"/>
      <c r="I52" s="9"/>
      <c r="J52" s="17"/>
    </row>
    <row r="53" spans="2:10" ht="3.75" customHeight="1" thickBot="1">
      <c r="B53" s="767"/>
      <c r="C53" s="768"/>
      <c r="D53" s="768"/>
      <c r="E53" s="768"/>
      <c r="F53" s="768"/>
      <c r="G53" s="768"/>
      <c r="H53" s="768"/>
      <c r="I53" s="768"/>
      <c r="J53" s="769"/>
    </row>
    <row r="54" spans="2:11" s="19" customFormat="1" ht="15" customHeight="1">
      <c r="B54" s="770" t="s">
        <v>41</v>
      </c>
      <c r="C54" s="771"/>
      <c r="D54" s="18"/>
      <c r="E54" s="18"/>
      <c r="F54" s="18"/>
      <c r="G54" s="18"/>
      <c r="H54" s="18"/>
      <c r="I54" s="18"/>
      <c r="J54" s="81"/>
      <c r="K54" s="3"/>
    </row>
    <row r="55" spans="2:10" ht="19.5" customHeight="1">
      <c r="B55" s="756" t="s">
        <v>45</v>
      </c>
      <c r="C55" s="757"/>
      <c r="D55" s="757"/>
      <c r="E55" s="757"/>
      <c r="F55" s="757"/>
      <c r="G55" s="757"/>
      <c r="H55" s="757"/>
      <c r="I55" s="35"/>
      <c r="J55" s="82"/>
    </row>
    <row r="56" spans="2:10" ht="16.5" customHeight="1">
      <c r="B56" s="756"/>
      <c r="C56" s="757"/>
      <c r="D56" s="757"/>
      <c r="E56" s="757"/>
      <c r="F56" s="757"/>
      <c r="G56" s="757"/>
      <c r="H56" s="757"/>
      <c r="I56" s="35"/>
      <c r="J56" s="82"/>
    </row>
    <row r="57" spans="2:10" ht="18" customHeight="1">
      <c r="B57" s="74" t="s">
        <v>74</v>
      </c>
      <c r="C57" s="9"/>
      <c r="D57" s="759"/>
      <c r="E57" s="759"/>
      <c r="F57" s="759"/>
      <c r="G57" s="759"/>
      <c r="H57" s="759"/>
      <c r="I57" s="41"/>
      <c r="J57" s="86"/>
    </row>
    <row r="58" spans="2:10" ht="12.75" customHeight="1">
      <c r="B58" s="74"/>
      <c r="C58" s="9"/>
      <c r="D58" s="23" t="s">
        <v>42</v>
      </c>
      <c r="E58" s="23"/>
      <c r="F58" s="8"/>
      <c r="G58" s="23" t="s">
        <v>43</v>
      </c>
      <c r="H58" s="8"/>
      <c r="I58" s="23" t="s">
        <v>44</v>
      </c>
      <c r="J58" s="180"/>
    </row>
    <row r="59" spans="2:10" ht="13.5" thickBot="1">
      <c r="B59" s="91"/>
      <c r="C59" s="92"/>
      <c r="D59" s="93"/>
      <c r="E59" s="93"/>
      <c r="F59" s="93"/>
      <c r="G59" s="93"/>
      <c r="H59" s="93"/>
      <c r="I59" s="93"/>
      <c r="J59" s="181"/>
    </row>
    <row r="60" spans="2:10" ht="13.5" thickBot="1">
      <c r="B60" s="10"/>
      <c r="C60" s="9"/>
      <c r="D60" s="8"/>
      <c r="E60" s="8"/>
      <c r="F60" s="20"/>
      <c r="G60" s="8"/>
      <c r="H60" s="20"/>
      <c r="I60" s="8"/>
      <c r="J60" s="8"/>
    </row>
    <row r="61" spans="2:11" s="11" customFormat="1" ht="22.5" customHeight="1">
      <c r="B61" s="746" t="s">
        <v>311</v>
      </c>
      <c r="C61" s="747"/>
      <c r="D61" s="747"/>
      <c r="E61" s="747"/>
      <c r="F61" s="747"/>
      <c r="G61" s="747"/>
      <c r="H61" s="747"/>
      <c r="I61" s="747"/>
      <c r="J61" s="748"/>
      <c r="K61" s="3"/>
    </row>
    <row r="62" spans="2:10" ht="22.5" customHeight="1" thickBot="1">
      <c r="B62" s="749" t="s">
        <v>322</v>
      </c>
      <c r="C62" s="750"/>
      <c r="D62" s="750"/>
      <c r="E62" s="750"/>
      <c r="F62" s="750"/>
      <c r="G62" s="750"/>
      <c r="H62" s="750"/>
      <c r="I62" s="750"/>
      <c r="J62" s="751"/>
    </row>
  </sheetData>
  <sheetProtection/>
  <mergeCells count="30">
    <mergeCell ref="I28:J29"/>
    <mergeCell ref="B49:J49"/>
    <mergeCell ref="B6:J6"/>
    <mergeCell ref="C7:F7"/>
    <mergeCell ref="C8:F8"/>
    <mergeCell ref="D57:F57"/>
    <mergeCell ref="B15:C15"/>
    <mergeCell ref="B17:C17"/>
    <mergeCell ref="B24:C24"/>
    <mergeCell ref="B38:C38"/>
    <mergeCell ref="F50:I50"/>
    <mergeCell ref="F51:I51"/>
    <mergeCell ref="B61:J61"/>
    <mergeCell ref="D30:J31"/>
    <mergeCell ref="B54:C54"/>
    <mergeCell ref="B55:H56"/>
    <mergeCell ref="G57:H57"/>
    <mergeCell ref="B53:J53"/>
    <mergeCell ref="B50:D50"/>
    <mergeCell ref="B51:D51"/>
    <mergeCell ref="B62:J62"/>
    <mergeCell ref="B3:J3"/>
    <mergeCell ref="B4:J4"/>
    <mergeCell ref="B25:C25"/>
    <mergeCell ref="B18:C18"/>
    <mergeCell ref="B19:C19"/>
    <mergeCell ref="B20:C20"/>
    <mergeCell ref="B22:C22"/>
    <mergeCell ref="B23:C23"/>
    <mergeCell ref="B39:D39"/>
  </mergeCells>
  <printOptions horizontalCentered="1"/>
  <pageMargins left="0.42" right="0.48" top="0.43" bottom="0.06" header="0.26" footer="0.09"/>
  <pageSetup fitToHeight="1" fitToWidth="1" horizontalDpi="600" verticalDpi="600" orientation="portrait" paperSize="9" scale="65" r:id="rId1"/>
  <headerFooter alignWithMargins="0">
    <oddFooter>&amp;R&amp;8&amp;F: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X34"/>
  <sheetViews>
    <sheetView zoomScalePageLayoutView="0" workbookViewId="0" topLeftCell="A1">
      <selection activeCell="V33" sqref="A1:V33"/>
    </sheetView>
  </sheetViews>
  <sheetFormatPr defaultColWidth="8.8515625" defaultRowHeight="12.75"/>
  <cols>
    <col min="1" max="1" width="5.00390625" style="43" customWidth="1"/>
    <col min="2" max="2" width="4.140625" style="43" bestFit="1" customWidth="1"/>
    <col min="3" max="3" width="26.421875" style="43" bestFit="1" customWidth="1"/>
    <col min="4" max="7" width="13.00390625" style="43" customWidth="1"/>
    <col min="8" max="8" width="4.421875" style="43" customWidth="1"/>
    <col min="9" max="12" width="13.00390625" style="43" customWidth="1"/>
    <col min="13" max="13" width="5.00390625" style="43" customWidth="1"/>
    <col min="14" max="17" width="13.00390625" style="43" customWidth="1"/>
    <col min="18" max="18" width="4.421875" style="43" customWidth="1"/>
    <col min="19" max="22" width="13.00390625" style="43" customWidth="1"/>
    <col min="23" max="23" width="5.7109375" style="43" customWidth="1"/>
    <col min="24" max="24" width="7.00390625" style="43" bestFit="1" customWidth="1"/>
    <col min="25" max="16384" width="8.8515625" style="43" customWidth="1"/>
  </cols>
  <sheetData>
    <row r="1" ht="13.5" thickBot="1"/>
    <row r="2" spans="1:14" ht="13.5" customHeight="1">
      <c r="A2" s="156" t="s">
        <v>136</v>
      </c>
      <c r="B2" s="156"/>
      <c r="C2" s="156"/>
      <c r="I2" s="824" t="s">
        <v>438</v>
      </c>
      <c r="J2" s="825"/>
      <c r="K2" s="825"/>
      <c r="L2" s="825"/>
      <c r="M2" s="825"/>
      <c r="N2" s="826"/>
    </row>
    <row r="3" spans="1:22" ht="12.75" customHeight="1">
      <c r="A3" s="156" t="s">
        <v>137</v>
      </c>
      <c r="B3" s="156"/>
      <c r="C3" s="156"/>
      <c r="D3" s="156"/>
      <c r="E3" s="156"/>
      <c r="F3" s="156"/>
      <c r="G3" s="156"/>
      <c r="I3" s="827"/>
      <c r="J3" s="828"/>
      <c r="K3" s="828"/>
      <c r="L3" s="828"/>
      <c r="M3" s="828"/>
      <c r="N3" s="829"/>
      <c r="T3" s="156"/>
      <c r="U3" s="156"/>
      <c r="V3" s="156"/>
    </row>
    <row r="4" spans="1:22" ht="12.75" customHeight="1">
      <c r="A4" s="156" t="s">
        <v>138</v>
      </c>
      <c r="B4" s="156"/>
      <c r="C4" s="156"/>
      <c r="D4" s="156"/>
      <c r="E4" s="156"/>
      <c r="F4" s="156"/>
      <c r="G4" s="156"/>
      <c r="I4" s="827"/>
      <c r="J4" s="828"/>
      <c r="K4" s="828"/>
      <c r="L4" s="828"/>
      <c r="M4" s="828"/>
      <c r="N4" s="829"/>
      <c r="T4" s="156"/>
      <c r="U4" s="156"/>
      <c r="V4" s="156"/>
    </row>
    <row r="5" spans="1:22" ht="12.75" customHeight="1" thickBot="1">
      <c r="A5" s="156" t="s">
        <v>139</v>
      </c>
      <c r="B5" s="156"/>
      <c r="C5" s="156"/>
      <c r="D5" s="156"/>
      <c r="E5" s="156"/>
      <c r="F5" s="156"/>
      <c r="G5" s="156"/>
      <c r="I5" s="830"/>
      <c r="J5" s="831"/>
      <c r="K5" s="831"/>
      <c r="L5" s="831"/>
      <c r="M5" s="831"/>
      <c r="N5" s="832"/>
      <c r="T5" s="156"/>
      <c r="U5" s="156"/>
      <c r="V5" s="156"/>
    </row>
    <row r="6" spans="1:22" ht="12.75" customHeight="1" thickBot="1">
      <c r="A6" s="156" t="s">
        <v>140</v>
      </c>
      <c r="B6" s="156"/>
      <c r="C6" s="156"/>
      <c r="D6" s="156"/>
      <c r="E6" s="156"/>
      <c r="F6" s="156"/>
      <c r="G6" s="156"/>
      <c r="I6" s="815" t="s">
        <v>427</v>
      </c>
      <c r="J6" s="816"/>
      <c r="K6" s="816"/>
      <c r="L6" s="816"/>
      <c r="M6" s="816"/>
      <c r="N6" s="817"/>
      <c r="O6" s="157" t="s">
        <v>437</v>
      </c>
      <c r="P6" s="157"/>
      <c r="T6" s="156"/>
      <c r="U6" s="156"/>
      <c r="V6" s="156"/>
    </row>
    <row r="7" spans="1:18" ht="13.5" customHeight="1" thickBot="1">
      <c r="A7" s="156" t="s">
        <v>167</v>
      </c>
      <c r="B7" s="156"/>
      <c r="C7" s="156"/>
      <c r="R7" s="156"/>
    </row>
    <row r="8" spans="1:23" ht="12.75">
      <c r="A8" s="156"/>
      <c r="B8" s="156"/>
      <c r="C8" s="156"/>
      <c r="D8" s="818" t="s">
        <v>134</v>
      </c>
      <c r="E8" s="819"/>
      <c r="F8" s="819"/>
      <c r="G8" s="820"/>
      <c r="I8" s="818" t="s">
        <v>389</v>
      </c>
      <c r="J8" s="819"/>
      <c r="K8" s="819"/>
      <c r="L8" s="820"/>
      <c r="M8" s="49"/>
      <c r="N8" s="818" t="s">
        <v>133</v>
      </c>
      <c r="O8" s="819"/>
      <c r="P8" s="819"/>
      <c r="Q8" s="820"/>
      <c r="R8" s="49"/>
      <c r="S8" s="818" t="s">
        <v>18</v>
      </c>
      <c r="T8" s="819"/>
      <c r="U8" s="819"/>
      <c r="V8" s="820"/>
      <c r="W8" s="56"/>
    </row>
    <row r="9" spans="2:23" ht="13.5" thickBot="1">
      <c r="B9" s="58"/>
      <c r="C9" s="57"/>
      <c r="D9" s="821"/>
      <c r="E9" s="822"/>
      <c r="F9" s="822"/>
      <c r="G9" s="823"/>
      <c r="I9" s="821"/>
      <c r="J9" s="822"/>
      <c r="K9" s="822"/>
      <c r="L9" s="823"/>
      <c r="M9" s="192"/>
      <c r="N9" s="821"/>
      <c r="O9" s="822"/>
      <c r="P9" s="822"/>
      <c r="Q9" s="823"/>
      <c r="R9" s="192"/>
      <c r="S9" s="821"/>
      <c r="T9" s="822"/>
      <c r="U9" s="822"/>
      <c r="V9" s="823"/>
      <c r="W9" s="56"/>
    </row>
    <row r="10" spans="2:23" s="52" customFormat="1" ht="39" thickBot="1">
      <c r="B10" s="59"/>
      <c r="C10" s="60"/>
      <c r="D10" s="643" t="s">
        <v>433</v>
      </c>
      <c r="E10" s="643" t="s">
        <v>432</v>
      </c>
      <c r="F10" s="643" t="s">
        <v>431</v>
      </c>
      <c r="G10" s="643" t="s">
        <v>436</v>
      </c>
      <c r="I10" s="643" t="s">
        <v>433</v>
      </c>
      <c r="J10" s="643" t="s">
        <v>432</v>
      </c>
      <c r="K10" s="643" t="s">
        <v>431</v>
      </c>
      <c r="L10" s="643" t="s">
        <v>435</v>
      </c>
      <c r="M10" s="54"/>
      <c r="N10" s="643" t="s">
        <v>433</v>
      </c>
      <c r="O10" s="643" t="s">
        <v>432</v>
      </c>
      <c r="P10" s="643" t="s">
        <v>431</v>
      </c>
      <c r="Q10" s="643" t="s">
        <v>434</v>
      </c>
      <c r="R10" s="54"/>
      <c r="S10" s="643" t="s">
        <v>433</v>
      </c>
      <c r="T10" s="643" t="s">
        <v>432</v>
      </c>
      <c r="U10" s="643" t="s">
        <v>431</v>
      </c>
      <c r="V10" s="643" t="s">
        <v>430</v>
      </c>
      <c r="W10" s="59"/>
    </row>
    <row r="11" spans="2:24" ht="12.75">
      <c r="B11" s="642" t="s">
        <v>98</v>
      </c>
      <c r="C11" s="641" t="s">
        <v>5</v>
      </c>
      <c r="D11" s="639"/>
      <c r="E11" s="639"/>
      <c r="F11" s="639"/>
      <c r="G11" s="540">
        <f>D11+E11+F11</f>
        <v>0</v>
      </c>
      <c r="I11" s="640"/>
      <c r="J11" s="639"/>
      <c r="K11" s="639"/>
      <c r="L11" s="540">
        <f>I11+J11+K11</f>
        <v>0</v>
      </c>
      <c r="M11" s="53"/>
      <c r="N11" s="640"/>
      <c r="O11" s="639"/>
      <c r="P11" s="639"/>
      <c r="Q11" s="540">
        <f>N11+O11+P11</f>
        <v>0</v>
      </c>
      <c r="R11" s="53"/>
      <c r="S11" s="541">
        <f>D11+I11+N11</f>
        <v>0</v>
      </c>
      <c r="T11" s="541">
        <f>E11+J11+O11</f>
        <v>0</v>
      </c>
      <c r="U11" s="541">
        <f>F11+K11+P11</f>
        <v>0</v>
      </c>
      <c r="V11" s="540">
        <f>S11+T11+U11</f>
        <v>0</v>
      </c>
      <c r="W11" s="56"/>
      <c r="X11" s="61"/>
    </row>
    <row r="12" spans="2:23" ht="12.75">
      <c r="B12" s="152"/>
      <c r="C12" s="542"/>
      <c r="D12" s="543"/>
      <c r="E12" s="543"/>
      <c r="F12" s="543"/>
      <c r="G12" s="543"/>
      <c r="I12" s="544"/>
      <c r="J12" s="543"/>
      <c r="K12" s="543"/>
      <c r="L12" s="543"/>
      <c r="M12" s="53"/>
      <c r="N12" s="544"/>
      <c r="O12" s="543"/>
      <c r="P12" s="543"/>
      <c r="Q12" s="543"/>
      <c r="R12" s="53"/>
      <c r="S12" s="544"/>
      <c r="T12" s="544"/>
      <c r="U12" s="544"/>
      <c r="V12" s="543"/>
      <c r="W12" s="56"/>
    </row>
    <row r="13" spans="2:24" ht="12.75">
      <c r="B13" s="635" t="s">
        <v>7</v>
      </c>
      <c r="C13" s="634" t="s">
        <v>8</v>
      </c>
      <c r="D13" s="632"/>
      <c r="E13" s="632"/>
      <c r="F13" s="632"/>
      <c r="G13" s="540">
        <f>D13+E13+F13</f>
        <v>0</v>
      </c>
      <c r="I13" s="633"/>
      <c r="J13" s="632"/>
      <c r="K13" s="632"/>
      <c r="L13" s="540">
        <f>I13+J13+K13</f>
        <v>0</v>
      </c>
      <c r="M13" s="53"/>
      <c r="N13" s="633"/>
      <c r="O13" s="632"/>
      <c r="P13" s="632"/>
      <c r="Q13" s="540">
        <f>N13+O13+P13</f>
        <v>0</v>
      </c>
      <c r="R13" s="53"/>
      <c r="S13" s="541">
        <f>D13+I13+N13</f>
        <v>0</v>
      </c>
      <c r="T13" s="541">
        <f>E13+J13+O13</f>
        <v>0</v>
      </c>
      <c r="U13" s="541">
        <f>F13+K13+P13</f>
        <v>0</v>
      </c>
      <c r="V13" s="540">
        <f>S13+T13+U13</f>
        <v>0</v>
      </c>
      <c r="W13" s="56"/>
      <c r="X13" s="61"/>
    </row>
    <row r="14" spans="2:23" ht="12.75">
      <c r="B14" s="152"/>
      <c r="C14" s="542"/>
      <c r="D14" s="543"/>
      <c r="E14" s="543"/>
      <c r="F14" s="543"/>
      <c r="G14" s="543"/>
      <c r="I14" s="544"/>
      <c r="J14" s="543"/>
      <c r="K14" s="543"/>
      <c r="L14" s="543"/>
      <c r="M14" s="53"/>
      <c r="N14" s="544"/>
      <c r="O14" s="543"/>
      <c r="P14" s="543"/>
      <c r="Q14" s="543"/>
      <c r="R14" s="53"/>
      <c r="S14" s="544"/>
      <c r="T14" s="544"/>
      <c r="U14" s="544"/>
      <c r="V14" s="543"/>
      <c r="W14" s="56"/>
    </row>
    <row r="15" spans="2:24" ht="12.75">
      <c r="B15" s="635" t="s">
        <v>9</v>
      </c>
      <c r="C15" s="634" t="s">
        <v>19</v>
      </c>
      <c r="D15" s="632"/>
      <c r="E15" s="632"/>
      <c r="F15" s="632"/>
      <c r="G15" s="540">
        <f>D15+E15+F15</f>
        <v>0</v>
      </c>
      <c r="I15" s="633"/>
      <c r="J15" s="632"/>
      <c r="K15" s="632"/>
      <c r="L15" s="540">
        <f>I15+J15+K15</f>
        <v>0</v>
      </c>
      <c r="M15" s="53"/>
      <c r="N15" s="633"/>
      <c r="O15" s="632"/>
      <c r="P15" s="632"/>
      <c r="Q15" s="540">
        <f>N15+O15+P15</f>
        <v>0</v>
      </c>
      <c r="R15" s="53"/>
      <c r="S15" s="541">
        <f>D15+I15+N15</f>
        <v>0</v>
      </c>
      <c r="T15" s="541">
        <f>E15+J15+O15</f>
        <v>0</v>
      </c>
      <c r="U15" s="541">
        <f>F15+K15+P15</f>
        <v>0</v>
      </c>
      <c r="V15" s="540">
        <f>S15+T15+U15</f>
        <v>0</v>
      </c>
      <c r="W15" s="56"/>
      <c r="X15" s="61"/>
    </row>
    <row r="16" spans="2:23" ht="12.75">
      <c r="B16" s="152"/>
      <c r="C16" s="542"/>
      <c r="D16" s="543"/>
      <c r="E16" s="543"/>
      <c r="F16" s="543"/>
      <c r="G16" s="543"/>
      <c r="I16" s="544"/>
      <c r="J16" s="543"/>
      <c r="K16" s="543"/>
      <c r="L16" s="543"/>
      <c r="M16" s="53"/>
      <c r="N16" s="544"/>
      <c r="O16" s="543"/>
      <c r="P16" s="543"/>
      <c r="Q16" s="543"/>
      <c r="R16" s="53"/>
      <c r="S16" s="544"/>
      <c r="T16" s="544"/>
      <c r="U16" s="544"/>
      <c r="V16" s="543"/>
      <c r="W16" s="56"/>
    </row>
    <row r="17" spans="2:24" ht="12.75">
      <c r="B17" s="635" t="s">
        <v>11</v>
      </c>
      <c r="C17" s="634" t="s">
        <v>63</v>
      </c>
      <c r="D17" s="632"/>
      <c r="E17" s="632"/>
      <c r="F17" s="632"/>
      <c r="G17" s="540">
        <f>D17+E17+F17</f>
        <v>0</v>
      </c>
      <c r="I17" s="633"/>
      <c r="J17" s="632"/>
      <c r="K17" s="632"/>
      <c r="L17" s="540">
        <f>I17+J17+K17</f>
        <v>0</v>
      </c>
      <c r="M17" s="53"/>
      <c r="N17" s="633"/>
      <c r="O17" s="632"/>
      <c r="P17" s="632"/>
      <c r="Q17" s="540">
        <f>N17+O17+P17</f>
        <v>0</v>
      </c>
      <c r="R17" s="53"/>
      <c r="S17" s="541">
        <f>D17+I17+N17</f>
        <v>0</v>
      </c>
      <c r="T17" s="541">
        <f>E17+J17+O17</f>
        <v>0</v>
      </c>
      <c r="U17" s="541">
        <f>F17+K17+P17</f>
        <v>0</v>
      </c>
      <c r="V17" s="540">
        <f>S17+T17+U17</f>
        <v>0</v>
      </c>
      <c r="W17" s="56"/>
      <c r="X17" s="61"/>
    </row>
    <row r="18" spans="2:23" ht="12.75">
      <c r="B18" s="152"/>
      <c r="C18" s="542"/>
      <c r="D18" s="637"/>
      <c r="E18" s="637"/>
      <c r="F18" s="637"/>
      <c r="G18" s="637"/>
      <c r="I18" s="638"/>
      <c r="J18" s="637"/>
      <c r="K18" s="637"/>
      <c r="L18" s="637"/>
      <c r="M18" s="636"/>
      <c r="N18" s="638"/>
      <c r="O18" s="637"/>
      <c r="P18" s="637"/>
      <c r="Q18" s="637"/>
      <c r="R18" s="636"/>
      <c r="S18" s="638"/>
      <c r="T18" s="638"/>
      <c r="U18" s="638"/>
      <c r="V18" s="637"/>
      <c r="W18" s="56"/>
    </row>
    <row r="19" spans="2:24" ht="12.75">
      <c r="B19" s="635" t="s">
        <v>0</v>
      </c>
      <c r="C19" s="634" t="s">
        <v>20</v>
      </c>
      <c r="D19" s="632"/>
      <c r="E19" s="632"/>
      <c r="F19" s="632"/>
      <c r="G19" s="540">
        <f>D19+E19+F19</f>
        <v>0</v>
      </c>
      <c r="I19" s="633"/>
      <c r="J19" s="632"/>
      <c r="K19" s="632"/>
      <c r="L19" s="540">
        <f>I19+J19+K19</f>
        <v>0</v>
      </c>
      <c r="M19" s="636"/>
      <c r="N19" s="633"/>
      <c r="O19" s="632"/>
      <c r="P19" s="632"/>
      <c r="Q19" s="540">
        <f>N19+O19+P19</f>
        <v>0</v>
      </c>
      <c r="R19" s="636"/>
      <c r="S19" s="541">
        <f>D19+I19+N19</f>
        <v>0</v>
      </c>
      <c r="T19" s="541">
        <f>E19+J19+O19</f>
        <v>0</v>
      </c>
      <c r="U19" s="541">
        <f>F19+K19+P19</f>
        <v>0</v>
      </c>
      <c r="V19" s="540">
        <f>S19+T19+U19</f>
        <v>0</v>
      </c>
      <c r="W19" s="56"/>
      <c r="X19" s="61"/>
    </row>
    <row r="20" spans="2:23" ht="12.75">
      <c r="B20" s="51"/>
      <c r="C20" s="542"/>
      <c r="D20" s="637"/>
      <c r="E20" s="637"/>
      <c r="F20" s="637"/>
      <c r="G20" s="637"/>
      <c r="I20" s="638"/>
      <c r="J20" s="637"/>
      <c r="K20" s="637"/>
      <c r="L20" s="637"/>
      <c r="M20" s="636"/>
      <c r="N20" s="638"/>
      <c r="O20" s="637"/>
      <c r="P20" s="637"/>
      <c r="Q20" s="637"/>
      <c r="R20" s="636"/>
      <c r="S20" s="638"/>
      <c r="T20" s="638"/>
      <c r="U20" s="638"/>
      <c r="V20" s="637"/>
      <c r="W20" s="56"/>
    </row>
    <row r="21" spans="2:24" ht="12.75">
      <c r="B21" s="635" t="s">
        <v>2</v>
      </c>
      <c r="C21" s="634" t="s">
        <v>3</v>
      </c>
      <c r="D21" s="632"/>
      <c r="E21" s="632"/>
      <c r="F21" s="632"/>
      <c r="G21" s="540">
        <f>D21+E21+F21</f>
        <v>0</v>
      </c>
      <c r="I21" s="633"/>
      <c r="J21" s="632"/>
      <c r="K21" s="632"/>
      <c r="L21" s="540">
        <f>I21+J21+K21</f>
        <v>0</v>
      </c>
      <c r="M21" s="636"/>
      <c r="N21" s="633"/>
      <c r="O21" s="632"/>
      <c r="P21" s="632"/>
      <c r="Q21" s="540">
        <f>N21+O21+P21</f>
        <v>0</v>
      </c>
      <c r="R21" s="636"/>
      <c r="S21" s="541">
        <f>D21+I21+N21</f>
        <v>0</v>
      </c>
      <c r="T21" s="541">
        <f>E21+J21+O21</f>
        <v>0</v>
      </c>
      <c r="U21" s="541">
        <f>F21+K21+P21</f>
        <v>0</v>
      </c>
      <c r="V21" s="540">
        <f>S21+T21+U21</f>
        <v>0</v>
      </c>
      <c r="W21" s="56"/>
      <c r="X21" s="61"/>
    </row>
    <row r="22" spans="2:23" ht="12.75">
      <c r="B22" s="51"/>
      <c r="C22" s="542"/>
      <c r="D22" s="543"/>
      <c r="E22" s="543"/>
      <c r="F22" s="543"/>
      <c r="G22" s="543"/>
      <c r="I22" s="544"/>
      <c r="J22" s="543"/>
      <c r="K22" s="543"/>
      <c r="L22" s="543"/>
      <c r="M22" s="53"/>
      <c r="N22" s="544"/>
      <c r="O22" s="543"/>
      <c r="P22" s="543"/>
      <c r="Q22" s="543"/>
      <c r="R22" s="53"/>
      <c r="S22" s="544"/>
      <c r="T22" s="544"/>
      <c r="U22" s="544"/>
      <c r="V22" s="543"/>
      <c r="W22" s="56"/>
    </row>
    <row r="23" spans="2:24" ht="12.75">
      <c r="B23" s="635" t="s">
        <v>13</v>
      </c>
      <c r="C23" s="634" t="s">
        <v>23</v>
      </c>
      <c r="D23" s="632"/>
      <c r="E23" s="632"/>
      <c r="F23" s="632"/>
      <c r="G23" s="540">
        <f>D23+E23+F23</f>
        <v>0</v>
      </c>
      <c r="I23" s="633"/>
      <c r="J23" s="632"/>
      <c r="K23" s="632"/>
      <c r="L23" s="540">
        <f>I23+J23+K23</f>
        <v>0</v>
      </c>
      <c r="M23" s="53"/>
      <c r="N23" s="633"/>
      <c r="O23" s="632"/>
      <c r="P23" s="632"/>
      <c r="Q23" s="540">
        <f>N23+O23+P23</f>
        <v>0</v>
      </c>
      <c r="R23" s="53"/>
      <c r="S23" s="541">
        <f>D23+I23+N23</f>
        <v>0</v>
      </c>
      <c r="T23" s="541">
        <f>E23+J23+O23</f>
        <v>0</v>
      </c>
      <c r="U23" s="541">
        <f>F23+K23+P23</f>
        <v>0</v>
      </c>
      <c r="V23" s="540">
        <f>S23+T23+U23</f>
        <v>0</v>
      </c>
      <c r="W23" s="56"/>
      <c r="X23" s="61"/>
    </row>
    <row r="24" spans="2:23" ht="12.75">
      <c r="B24" s="51"/>
      <c r="C24" s="542"/>
      <c r="D24" s="543"/>
      <c r="E24" s="543"/>
      <c r="F24" s="543"/>
      <c r="G24" s="543"/>
      <c r="I24" s="544"/>
      <c r="J24" s="543"/>
      <c r="K24" s="543"/>
      <c r="L24" s="543"/>
      <c r="M24" s="53"/>
      <c r="N24" s="544"/>
      <c r="O24" s="543"/>
      <c r="P24" s="543"/>
      <c r="Q24" s="543"/>
      <c r="R24" s="53"/>
      <c r="S24" s="544"/>
      <c r="T24" s="544"/>
      <c r="U24" s="544"/>
      <c r="V24" s="543"/>
      <c r="W24" s="56"/>
    </row>
    <row r="25" spans="2:24" ht="12.75">
      <c r="B25" s="635" t="s">
        <v>14</v>
      </c>
      <c r="C25" s="634" t="s">
        <v>21</v>
      </c>
      <c r="D25" s="632"/>
      <c r="E25" s="632"/>
      <c r="F25" s="632"/>
      <c r="G25" s="540">
        <f>D25+E25+F25</f>
        <v>0</v>
      </c>
      <c r="I25" s="633"/>
      <c r="J25" s="632"/>
      <c r="K25" s="632"/>
      <c r="L25" s="540">
        <f>I25+J25+K25</f>
        <v>0</v>
      </c>
      <c r="M25" s="53"/>
      <c r="N25" s="633"/>
      <c r="O25" s="632"/>
      <c r="P25" s="632"/>
      <c r="Q25" s="540">
        <f>N25+O25+P25</f>
        <v>0</v>
      </c>
      <c r="R25" s="53"/>
      <c r="S25" s="541">
        <f>D25+I25+N25</f>
        <v>0</v>
      </c>
      <c r="T25" s="541">
        <f>E25+J25+O25</f>
        <v>0</v>
      </c>
      <c r="U25" s="541">
        <f>F25+K25+P25</f>
        <v>0</v>
      </c>
      <c r="V25" s="540">
        <f>S25+T25+U25</f>
        <v>0</v>
      </c>
      <c r="W25" s="56"/>
      <c r="X25" s="61"/>
    </row>
    <row r="26" spans="2:23" ht="12.75">
      <c r="B26" s="51"/>
      <c r="C26" s="542"/>
      <c r="D26" s="543"/>
      <c r="E26" s="543"/>
      <c r="F26" s="543"/>
      <c r="G26" s="543"/>
      <c r="I26" s="544"/>
      <c r="J26" s="543"/>
      <c r="K26" s="543"/>
      <c r="L26" s="543"/>
      <c r="M26" s="53"/>
      <c r="N26" s="544"/>
      <c r="O26" s="543"/>
      <c r="P26" s="543"/>
      <c r="Q26" s="543"/>
      <c r="R26" s="53"/>
      <c r="S26" s="544"/>
      <c r="T26" s="544"/>
      <c r="U26" s="544"/>
      <c r="V26" s="543"/>
      <c r="W26" s="56"/>
    </row>
    <row r="27" spans="2:24" ht="12.75">
      <c r="B27" s="635"/>
      <c r="C27" s="634" t="s">
        <v>392</v>
      </c>
      <c r="D27" s="540">
        <f>D11+D13+D15+D17+D19+D21+D23+D25</f>
        <v>0</v>
      </c>
      <c r="E27" s="540">
        <f>E11+E13+E15+E17+E19+E21+E23+E25</f>
        <v>0</v>
      </c>
      <c r="F27" s="540">
        <f>F11+F13+F15+F17+F19+F21+F23+F25</f>
        <v>0</v>
      </c>
      <c r="G27" s="540">
        <f>G11+G13+G15+G17+G19+G21+G23+G25</f>
        <v>0</v>
      </c>
      <c r="I27" s="541">
        <f>I11+I13+I15+I17+I19+I21+I23+I25</f>
        <v>0</v>
      </c>
      <c r="J27" s="540">
        <f>J11+J13+J15+J17+J19+J21+J23+J25</f>
        <v>0</v>
      </c>
      <c r="K27" s="540">
        <f>K11+K13+K15+K17+K19+K21+K23+K25</f>
        <v>0</v>
      </c>
      <c r="L27" s="540">
        <f>L11+L13+L15+L17+L19+L21+L23+L25</f>
        <v>0</v>
      </c>
      <c r="M27" s="53"/>
      <c r="N27" s="541">
        <f>N11+N13+N15+N17+N19+N21+N23+N25</f>
        <v>0</v>
      </c>
      <c r="O27" s="540">
        <f>O11+O13+O15+O17+O19+O21+O23+O25</f>
        <v>0</v>
      </c>
      <c r="P27" s="540">
        <f>P11+P13+P15+P17+P19+P21+P23+P25</f>
        <v>0</v>
      </c>
      <c r="Q27" s="540">
        <f>Q11+Q13+Q15+Q17+Q19+Q21+Q23+Q25</f>
        <v>0</v>
      </c>
      <c r="R27" s="53"/>
      <c r="S27" s="541">
        <f>D27+I27+N27</f>
        <v>0</v>
      </c>
      <c r="T27" s="541">
        <f>E27+J27+O27</f>
        <v>0</v>
      </c>
      <c r="U27" s="541">
        <f>F27+K27+P27</f>
        <v>0</v>
      </c>
      <c r="V27" s="540">
        <f>V11+V13+V15+V17+V19+V21+V23+V25</f>
        <v>0</v>
      </c>
      <c r="W27" s="56"/>
      <c r="X27" s="61"/>
    </row>
    <row r="28" spans="2:23" ht="12.75">
      <c r="B28" s="51"/>
      <c r="C28" s="542"/>
      <c r="D28" s="543"/>
      <c r="E28" s="543"/>
      <c r="F28" s="543"/>
      <c r="G28" s="543"/>
      <c r="I28" s="544"/>
      <c r="J28" s="543"/>
      <c r="K28" s="543"/>
      <c r="L28" s="543"/>
      <c r="M28" s="53"/>
      <c r="N28" s="544"/>
      <c r="O28" s="543"/>
      <c r="P28" s="543"/>
      <c r="Q28" s="543"/>
      <c r="R28" s="53"/>
      <c r="S28" s="544"/>
      <c r="T28" s="544"/>
      <c r="U28" s="544"/>
      <c r="V28" s="543"/>
      <c r="W28" s="56"/>
    </row>
    <row r="29" spans="2:24" ht="12.75">
      <c r="B29" s="635" t="s">
        <v>15</v>
      </c>
      <c r="C29" s="634" t="s">
        <v>76</v>
      </c>
      <c r="D29" s="632"/>
      <c r="E29" s="632"/>
      <c r="F29" s="632"/>
      <c r="G29" s="540">
        <f>D29+E29+F29</f>
        <v>0</v>
      </c>
      <c r="I29" s="633"/>
      <c r="J29" s="632"/>
      <c r="K29" s="632"/>
      <c r="L29" s="540">
        <f>I29+J29+K29</f>
        <v>0</v>
      </c>
      <c r="M29" s="53"/>
      <c r="N29" s="633"/>
      <c r="O29" s="632"/>
      <c r="P29" s="632"/>
      <c r="Q29" s="540">
        <f>N29+O29+P29</f>
        <v>0</v>
      </c>
      <c r="R29" s="53"/>
      <c r="S29" s="541">
        <f>D29+I29+N29</f>
        <v>0</v>
      </c>
      <c r="T29" s="541">
        <f>E29+J29+O29</f>
        <v>0</v>
      </c>
      <c r="U29" s="541">
        <f>F29+K29+P29</f>
        <v>0</v>
      </c>
      <c r="V29" s="540">
        <f>S29+T29+U29</f>
        <v>0</v>
      </c>
      <c r="W29" s="56"/>
      <c r="X29" s="61"/>
    </row>
    <row r="30" spans="2:23" ht="12.75">
      <c r="B30" s="152"/>
      <c r="C30" s="542"/>
      <c r="D30" s="543"/>
      <c r="E30" s="543"/>
      <c r="F30" s="543"/>
      <c r="G30" s="543"/>
      <c r="I30" s="544"/>
      <c r="J30" s="543"/>
      <c r="K30" s="543"/>
      <c r="L30" s="543"/>
      <c r="M30" s="53"/>
      <c r="N30" s="544"/>
      <c r="O30" s="543"/>
      <c r="P30" s="543"/>
      <c r="Q30" s="543"/>
      <c r="R30" s="53"/>
      <c r="S30" s="544"/>
      <c r="T30" s="544"/>
      <c r="U30" s="544"/>
      <c r="V30" s="543"/>
      <c r="W30" s="56"/>
    </row>
    <row r="31" spans="2:23" ht="12.75">
      <c r="B31" s="635" t="s">
        <v>25</v>
      </c>
      <c r="C31" s="634" t="s">
        <v>24</v>
      </c>
      <c r="D31" s="632"/>
      <c r="E31" s="632"/>
      <c r="F31" s="632"/>
      <c r="G31" s="540">
        <f>D31+E31+F31</f>
        <v>0</v>
      </c>
      <c r="I31" s="633"/>
      <c r="J31" s="632"/>
      <c r="K31" s="632"/>
      <c r="L31" s="540">
        <f>I31+J31+K31</f>
        <v>0</v>
      </c>
      <c r="M31" s="53"/>
      <c r="N31" s="633"/>
      <c r="O31" s="632"/>
      <c r="P31" s="632"/>
      <c r="Q31" s="540">
        <f>N31+O31+P31</f>
        <v>0</v>
      </c>
      <c r="R31" s="53"/>
      <c r="S31" s="541">
        <f>D31+I31+N31</f>
        <v>0</v>
      </c>
      <c r="T31" s="541">
        <f>E31+J31+O31</f>
        <v>0</v>
      </c>
      <c r="U31" s="541">
        <f>F31+K31+P31</f>
        <v>0</v>
      </c>
      <c r="V31" s="540">
        <f>S31+T31+U31</f>
        <v>0</v>
      </c>
      <c r="W31" s="56"/>
    </row>
    <row r="32" spans="2:23" ht="13.5" thickBot="1">
      <c r="B32" s="152"/>
      <c r="C32" s="542"/>
      <c r="D32" s="549"/>
      <c r="E32" s="549"/>
      <c r="F32" s="549"/>
      <c r="G32" s="549"/>
      <c r="I32" s="550"/>
      <c r="J32" s="549"/>
      <c r="K32" s="549"/>
      <c r="L32" s="549"/>
      <c r="M32" s="53"/>
      <c r="N32" s="550"/>
      <c r="O32" s="549"/>
      <c r="P32" s="549"/>
      <c r="Q32" s="549"/>
      <c r="R32" s="53"/>
      <c r="S32" s="550"/>
      <c r="T32" s="550"/>
      <c r="U32" s="550"/>
      <c r="V32" s="549"/>
      <c r="W32" s="56"/>
    </row>
    <row r="33" spans="2:23" ht="13.5" thickBot="1">
      <c r="B33" s="631" t="s">
        <v>75</v>
      </c>
      <c r="C33" s="630" t="s">
        <v>86</v>
      </c>
      <c r="D33" s="629">
        <f>D29+D27</f>
        <v>0</v>
      </c>
      <c r="E33" s="629">
        <f>E29+E27</f>
        <v>0</v>
      </c>
      <c r="F33" s="629">
        <f>F29+F27</f>
        <v>0</v>
      </c>
      <c r="G33" s="629">
        <f>G29+G27</f>
        <v>0</v>
      </c>
      <c r="I33" s="629">
        <f>I29+I27</f>
        <v>0</v>
      </c>
      <c r="J33" s="629">
        <f>J29+J27</f>
        <v>0</v>
      </c>
      <c r="K33" s="629"/>
      <c r="L33" s="629">
        <f>L29+L27</f>
        <v>0</v>
      </c>
      <c r="M33" s="53"/>
      <c r="N33" s="629">
        <f>N29+N27</f>
        <v>0</v>
      </c>
      <c r="O33" s="629">
        <f>O29+O27</f>
        <v>0</v>
      </c>
      <c r="P33" s="629">
        <f>P29+P27</f>
        <v>0</v>
      </c>
      <c r="Q33" s="629">
        <f>Q29+Q27</f>
        <v>0</v>
      </c>
      <c r="R33" s="53"/>
      <c r="S33" s="629">
        <f>S29+S27</f>
        <v>0</v>
      </c>
      <c r="T33" s="629">
        <f>T29+T27</f>
        <v>0</v>
      </c>
      <c r="U33" s="629">
        <f>U29+U27</f>
        <v>0</v>
      </c>
      <c r="V33" s="629">
        <f>V29+V27</f>
        <v>0</v>
      </c>
      <c r="W33" s="552"/>
    </row>
    <row r="34" spans="2:23" ht="12.75">
      <c r="B34" s="56"/>
      <c r="C34" s="57"/>
      <c r="D34" s="55"/>
      <c r="E34" s="55"/>
      <c r="F34" s="55"/>
      <c r="G34" s="55"/>
      <c r="H34" s="55"/>
      <c r="I34" s="55"/>
      <c r="J34" s="55"/>
      <c r="K34" s="55"/>
      <c r="L34" s="55"/>
      <c r="M34" s="55"/>
      <c r="N34" s="55"/>
      <c r="O34" s="55"/>
      <c r="P34" s="55"/>
      <c r="Q34" s="55"/>
      <c r="R34" s="55"/>
      <c r="S34" s="55"/>
      <c r="T34" s="55"/>
      <c r="U34" s="55"/>
      <c r="V34" s="55"/>
      <c r="W34" s="55"/>
    </row>
  </sheetData>
  <sheetProtection/>
  <mergeCells count="6">
    <mergeCell ref="I6:N6"/>
    <mergeCell ref="D8:G9"/>
    <mergeCell ref="I8:L9"/>
    <mergeCell ref="N8:Q9"/>
    <mergeCell ref="S8:V9"/>
    <mergeCell ref="I2:N5"/>
  </mergeCells>
  <printOptions/>
  <pageMargins left="0.7" right="0.7" top="0.75" bottom="0.75" header="0.3" footer="0.3"/>
  <pageSetup fitToHeight="1" fitToWidth="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sheetPr>
    <pageSetUpPr fitToPage="1"/>
  </sheetPr>
  <dimension ref="A1:BO166"/>
  <sheetViews>
    <sheetView zoomScalePageLayoutView="0" workbookViewId="0" topLeftCell="A1">
      <selection activeCell="I2" sqref="B2:I42"/>
    </sheetView>
  </sheetViews>
  <sheetFormatPr defaultColWidth="9.140625" defaultRowHeight="12.75"/>
  <cols>
    <col min="2" max="2" width="9.8515625" style="0" customWidth="1"/>
    <col min="4" max="4" width="12.140625" style="0" customWidth="1"/>
    <col min="7" max="7" width="12.8515625" style="0" customWidth="1"/>
    <col min="8" max="8" width="12.7109375" style="0" customWidth="1"/>
    <col min="9" max="9" width="18.00390625" style="0" customWidth="1"/>
  </cols>
  <sheetData>
    <row r="1" spans="1:67" ht="13.5" thickBo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row>
    <row r="2" spans="1:67" ht="12.75">
      <c r="A2" s="43"/>
      <c r="B2" s="108"/>
      <c r="C2" s="109"/>
      <c r="D2" s="109"/>
      <c r="E2" s="110"/>
      <c r="F2" s="131" t="s">
        <v>95</v>
      </c>
      <c r="G2" s="131"/>
      <c r="H2" s="109"/>
      <c r="I2" s="111"/>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row>
    <row r="3" spans="1:67" ht="12.75">
      <c r="A3" s="43"/>
      <c r="B3" s="112"/>
      <c r="C3" s="113"/>
      <c r="D3" s="113"/>
      <c r="E3" s="134" t="s">
        <v>109</v>
      </c>
      <c r="F3" s="125"/>
      <c r="G3" s="125"/>
      <c r="H3" s="125"/>
      <c r="I3" s="115"/>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row>
    <row r="4" spans="1:67" ht="12.75">
      <c r="A4" s="43"/>
      <c r="B4" s="112"/>
      <c r="C4" s="113"/>
      <c r="D4" s="113"/>
      <c r="E4" s="114"/>
      <c r="F4" s="113"/>
      <c r="G4" s="113"/>
      <c r="H4" s="113"/>
      <c r="I4" s="115"/>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row>
    <row r="5" spans="1:67" ht="12.75">
      <c r="A5" s="43"/>
      <c r="B5" s="164" t="s">
        <v>110</v>
      </c>
      <c r="C5" s="113"/>
      <c r="D5" s="117"/>
      <c r="E5" s="841"/>
      <c r="F5" s="841"/>
      <c r="G5" s="841"/>
      <c r="H5" s="841"/>
      <c r="I5" s="16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row>
    <row r="6" spans="1:67" ht="12.75">
      <c r="A6" s="43"/>
      <c r="B6" s="199" t="s">
        <v>111</v>
      </c>
      <c r="C6" s="200"/>
      <c r="D6" s="201"/>
      <c r="E6" s="841"/>
      <c r="F6" s="841"/>
      <c r="G6" s="841"/>
      <c r="H6" s="841"/>
      <c r="I6" s="115"/>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row>
    <row r="7" spans="1:67" ht="12.75">
      <c r="A7" s="43"/>
      <c r="B7" s="202" t="s">
        <v>112</v>
      </c>
      <c r="C7" s="132"/>
      <c r="D7" s="203"/>
      <c r="E7" s="841"/>
      <c r="F7" s="841"/>
      <c r="G7" s="841"/>
      <c r="H7" s="841"/>
      <c r="I7" s="115"/>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row>
    <row r="8" spans="1:67" ht="12.75">
      <c r="A8" s="43"/>
      <c r="B8" s="158" t="s">
        <v>137</v>
      </c>
      <c r="C8" s="159"/>
      <c r="D8" s="196"/>
      <c r="E8" s="841"/>
      <c r="F8" s="841"/>
      <c r="G8" s="841"/>
      <c r="H8" s="841"/>
      <c r="I8" s="115"/>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row>
    <row r="9" spans="1:67" ht="12.75">
      <c r="A9" s="43"/>
      <c r="B9" s="837" t="s">
        <v>113</v>
      </c>
      <c r="C9" s="838"/>
      <c r="D9" s="838"/>
      <c r="E9" s="116" t="s">
        <v>114</v>
      </c>
      <c r="F9" s="117"/>
      <c r="G9" s="197" t="s">
        <v>163</v>
      </c>
      <c r="H9" s="117"/>
      <c r="I9" s="115"/>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row>
    <row r="10" spans="1:67" ht="12.75">
      <c r="A10" s="43"/>
      <c r="B10" s="164" t="s">
        <v>128</v>
      </c>
      <c r="C10" s="117"/>
      <c r="D10" s="117"/>
      <c r="E10" s="132" t="s">
        <v>359</v>
      </c>
      <c r="F10" s="118"/>
      <c r="G10" s="198" t="s">
        <v>105</v>
      </c>
      <c r="H10" s="117"/>
      <c r="I10" s="115"/>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row>
    <row r="11" spans="1:67" ht="12.75">
      <c r="A11" s="43"/>
      <c r="B11" s="112"/>
      <c r="C11" s="119"/>
      <c r="D11" s="120"/>
      <c r="E11" s="120"/>
      <c r="F11" s="120"/>
      <c r="G11" s="113"/>
      <c r="H11" s="113"/>
      <c r="I11" s="115"/>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row>
    <row r="12" spans="1:67" ht="12.75">
      <c r="A12" s="43"/>
      <c r="B12" s="112"/>
      <c r="C12" s="113"/>
      <c r="D12" s="113"/>
      <c r="E12" s="113"/>
      <c r="F12" s="113"/>
      <c r="G12" s="839" t="s">
        <v>165</v>
      </c>
      <c r="H12" s="839"/>
      <c r="I12" s="840"/>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row>
    <row r="13" spans="1:67" ht="12.75">
      <c r="A13" s="43"/>
      <c r="B13" s="112"/>
      <c r="C13" s="121" t="s">
        <v>306</v>
      </c>
      <c r="D13" s="113"/>
      <c r="E13" s="113"/>
      <c r="F13" s="113"/>
      <c r="G13" s="162"/>
      <c r="H13" s="113"/>
      <c r="I13" s="115"/>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row>
    <row r="14" spans="1:67" ht="12.75">
      <c r="A14" s="43"/>
      <c r="B14" s="112"/>
      <c r="C14" s="121"/>
      <c r="D14" s="113"/>
      <c r="E14" s="113"/>
      <c r="F14" s="113"/>
      <c r="G14" s="123"/>
      <c r="H14" s="113"/>
      <c r="I14" s="115"/>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row>
    <row r="15" spans="1:67" ht="12.75">
      <c r="A15" s="43"/>
      <c r="B15" s="112"/>
      <c r="C15" s="121" t="s">
        <v>307</v>
      </c>
      <c r="D15" s="113"/>
      <c r="E15" s="113"/>
      <c r="F15" s="113"/>
      <c r="G15" s="162"/>
      <c r="H15" s="113"/>
      <c r="I15" s="115"/>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row>
    <row r="16" spans="1:67" ht="12.75">
      <c r="A16" s="43"/>
      <c r="B16" s="112"/>
      <c r="C16" s="121"/>
      <c r="D16" s="113"/>
      <c r="E16" s="113"/>
      <c r="F16" s="113"/>
      <c r="G16" s="123"/>
      <c r="H16" s="113"/>
      <c r="I16" s="115"/>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row>
    <row r="17" spans="1:67" ht="12.75">
      <c r="A17" s="43"/>
      <c r="B17" s="112"/>
      <c r="C17" s="121" t="s">
        <v>59</v>
      </c>
      <c r="D17" s="113"/>
      <c r="E17" s="113"/>
      <c r="F17" s="113"/>
      <c r="G17" s="122">
        <f>G13-G15</f>
        <v>0</v>
      </c>
      <c r="H17" s="113"/>
      <c r="I17" s="115"/>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row>
    <row r="18" spans="1:67" ht="12.75">
      <c r="A18" s="43"/>
      <c r="B18" s="112"/>
      <c r="C18" s="113"/>
      <c r="D18" s="113"/>
      <c r="E18" s="113"/>
      <c r="F18" s="113"/>
      <c r="G18" s="123"/>
      <c r="H18" s="113"/>
      <c r="I18" s="115"/>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row>
    <row r="19" spans="1:67" ht="12.75">
      <c r="A19" s="43"/>
      <c r="B19" s="112"/>
      <c r="C19" s="121" t="s">
        <v>40</v>
      </c>
      <c r="D19" s="113"/>
      <c r="E19" s="113"/>
      <c r="F19" s="113"/>
      <c r="G19" s="162">
        <v>0</v>
      </c>
      <c r="H19" s="113"/>
      <c r="I19" s="11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row>
    <row r="20" spans="1:67" ht="12.75">
      <c r="A20" s="43"/>
      <c r="B20" s="112"/>
      <c r="C20" s="113"/>
      <c r="D20" s="113"/>
      <c r="E20" s="113"/>
      <c r="F20" s="113"/>
      <c r="G20" s="123"/>
      <c r="H20" s="113"/>
      <c r="I20" s="115"/>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row>
    <row r="21" spans="1:67" ht="12.75">
      <c r="A21" s="43"/>
      <c r="B21" s="112"/>
      <c r="C21" s="124" t="s">
        <v>115</v>
      </c>
      <c r="D21" s="113"/>
      <c r="E21" s="113"/>
      <c r="F21" s="113"/>
      <c r="G21" s="162"/>
      <c r="H21" s="113"/>
      <c r="I21" s="115"/>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row>
    <row r="22" spans="1:67" ht="12.75">
      <c r="A22" s="43"/>
      <c r="B22" s="112"/>
      <c r="C22" s="113"/>
      <c r="D22" s="113"/>
      <c r="E22" s="113"/>
      <c r="F22" s="113"/>
      <c r="G22" s="123"/>
      <c r="H22" s="113"/>
      <c r="I22" s="115"/>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row>
    <row r="23" spans="1:67" ht="12.75">
      <c r="A23" s="43"/>
      <c r="B23" s="112"/>
      <c r="C23" s="113" t="s">
        <v>116</v>
      </c>
      <c r="D23" s="113"/>
      <c r="E23" s="113"/>
      <c r="F23" s="113"/>
      <c r="G23" s="122">
        <f>G21+G13</f>
        <v>0</v>
      </c>
      <c r="H23" s="113"/>
      <c r="I23" s="115"/>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row>
    <row r="24" spans="1:67" ht="12.75">
      <c r="A24" s="43"/>
      <c r="B24" s="112"/>
      <c r="C24" s="113"/>
      <c r="D24" s="113"/>
      <c r="E24" s="113"/>
      <c r="F24" s="113"/>
      <c r="G24" s="113"/>
      <c r="H24" s="113"/>
      <c r="I24" s="115"/>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row>
    <row r="25" spans="1:67" ht="12.75">
      <c r="A25" s="43"/>
      <c r="B25" s="112"/>
      <c r="C25" s="125" t="s">
        <v>117</v>
      </c>
      <c r="D25" s="113"/>
      <c r="E25" s="113"/>
      <c r="F25" s="113"/>
      <c r="G25" s="113"/>
      <c r="H25" s="113"/>
      <c r="I25" s="115"/>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row>
    <row r="26" spans="1:67" ht="12.75">
      <c r="A26" s="43"/>
      <c r="B26" s="112"/>
      <c r="C26" s="113"/>
      <c r="D26" s="113"/>
      <c r="E26" s="113"/>
      <c r="F26" s="113"/>
      <c r="G26" s="113"/>
      <c r="H26" s="113"/>
      <c r="I26" s="115"/>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row>
    <row r="27" spans="1:67" ht="12.75">
      <c r="A27" s="43"/>
      <c r="B27" s="112"/>
      <c r="C27" s="117"/>
      <c r="D27" s="117"/>
      <c r="E27" s="113"/>
      <c r="F27" s="117"/>
      <c r="G27" s="117"/>
      <c r="H27" s="117"/>
      <c r="I27" s="115"/>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row>
    <row r="28" spans="1:67" ht="12.75">
      <c r="A28" s="43"/>
      <c r="B28" s="112"/>
      <c r="C28" s="113" t="s">
        <v>126</v>
      </c>
      <c r="D28" s="113"/>
      <c r="E28" s="113"/>
      <c r="F28" s="836" t="s">
        <v>118</v>
      </c>
      <c r="G28" s="836"/>
      <c r="H28" s="113"/>
      <c r="I28" s="115"/>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row>
    <row r="29" spans="1:67" ht="12.75">
      <c r="A29" s="43"/>
      <c r="B29" s="112"/>
      <c r="C29" s="113"/>
      <c r="D29" s="113"/>
      <c r="E29" s="113"/>
      <c r="F29" s="113"/>
      <c r="G29" s="113"/>
      <c r="H29" s="113"/>
      <c r="I29" s="115"/>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row>
    <row r="30" spans="1:67" ht="12.75">
      <c r="A30" s="43"/>
      <c r="B30" s="112"/>
      <c r="C30" s="125" t="s">
        <v>119</v>
      </c>
      <c r="D30" s="113"/>
      <c r="E30" s="113"/>
      <c r="F30" s="113"/>
      <c r="G30" s="113"/>
      <c r="H30" s="113"/>
      <c r="I30" s="115"/>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row>
    <row r="31" spans="1:67" ht="12.75">
      <c r="A31" s="43"/>
      <c r="B31" s="112"/>
      <c r="C31" s="125"/>
      <c r="D31" s="113"/>
      <c r="E31" s="113"/>
      <c r="F31" s="113"/>
      <c r="G31" s="113"/>
      <c r="H31" s="113"/>
      <c r="I31" s="115"/>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row>
    <row r="32" spans="1:67" ht="12.75">
      <c r="A32" s="43"/>
      <c r="B32" s="112"/>
      <c r="C32" s="119" t="s">
        <v>120</v>
      </c>
      <c r="D32" s="113"/>
      <c r="E32" s="113"/>
      <c r="F32" s="119" t="s">
        <v>121</v>
      </c>
      <c r="G32" s="113"/>
      <c r="H32" s="113"/>
      <c r="I32" s="115"/>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row>
    <row r="33" spans="1:67" ht="12.75">
      <c r="A33" s="43"/>
      <c r="B33" s="112"/>
      <c r="C33" s="117"/>
      <c r="D33" s="117"/>
      <c r="E33" s="113"/>
      <c r="F33" s="117"/>
      <c r="G33" s="117"/>
      <c r="H33" s="117"/>
      <c r="I33" s="115"/>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row>
    <row r="34" spans="1:67" ht="12.75">
      <c r="A34" s="43"/>
      <c r="B34" s="112"/>
      <c r="C34" s="126" t="s">
        <v>127</v>
      </c>
      <c r="D34" s="113"/>
      <c r="E34" s="113"/>
      <c r="F34" s="126" t="s">
        <v>122</v>
      </c>
      <c r="G34" s="113"/>
      <c r="H34" s="113"/>
      <c r="I34" s="115"/>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row>
    <row r="35" spans="1:67" ht="12.75">
      <c r="A35" s="43"/>
      <c r="B35" s="112"/>
      <c r="C35" s="127"/>
      <c r="D35" s="117"/>
      <c r="E35" s="113"/>
      <c r="F35" s="127"/>
      <c r="G35" s="117"/>
      <c r="H35" s="117"/>
      <c r="I35" s="115"/>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row>
    <row r="36" spans="1:67" ht="12.75">
      <c r="A36" s="43"/>
      <c r="B36" s="112"/>
      <c r="C36" s="126" t="s">
        <v>123</v>
      </c>
      <c r="D36" s="113"/>
      <c r="E36" s="113"/>
      <c r="F36" s="126" t="s">
        <v>123</v>
      </c>
      <c r="G36" s="113"/>
      <c r="H36" s="113"/>
      <c r="I36" s="115"/>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row>
    <row r="37" spans="1:67" ht="12.75">
      <c r="A37" s="43"/>
      <c r="B37" s="112"/>
      <c r="C37" s="127"/>
      <c r="D37" s="117"/>
      <c r="E37" s="113"/>
      <c r="F37" s="127"/>
      <c r="G37" s="117"/>
      <c r="H37" s="117"/>
      <c r="I37" s="115"/>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row>
    <row r="38" spans="1:67" ht="12.75">
      <c r="A38" s="43"/>
      <c r="B38" s="112"/>
      <c r="C38" s="126" t="s">
        <v>124</v>
      </c>
      <c r="D38" s="113"/>
      <c r="E38" s="113"/>
      <c r="F38" s="126" t="s">
        <v>124</v>
      </c>
      <c r="G38" s="113"/>
      <c r="H38" s="113"/>
      <c r="I38" s="115"/>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row>
    <row r="39" spans="1:67" ht="12.75">
      <c r="A39" s="43"/>
      <c r="B39" s="112"/>
      <c r="C39" s="113"/>
      <c r="D39" s="113"/>
      <c r="E39" s="113"/>
      <c r="F39" s="113"/>
      <c r="G39" s="113"/>
      <c r="H39" s="113"/>
      <c r="I39" s="115"/>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row>
    <row r="40" spans="1:67" ht="13.5" thickBot="1">
      <c r="A40" s="43"/>
      <c r="B40" s="128"/>
      <c r="C40" s="129" t="s">
        <v>125</v>
      </c>
      <c r="D40" s="129"/>
      <c r="E40" s="129"/>
      <c r="F40" s="129"/>
      <c r="G40" s="129"/>
      <c r="H40" s="129"/>
      <c r="I40" s="130"/>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row>
    <row r="41" spans="1:67" ht="13.5" thickBo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row>
    <row r="42" spans="1:67" ht="13.5" thickBot="1">
      <c r="A42" s="43"/>
      <c r="B42" s="833" t="s">
        <v>308</v>
      </c>
      <c r="C42" s="834"/>
      <c r="D42" s="834"/>
      <c r="E42" s="834"/>
      <c r="F42" s="834"/>
      <c r="G42" s="834"/>
      <c r="H42" s="834"/>
      <c r="I42" s="835"/>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row>
    <row r="43" spans="1:67" ht="12.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row>
    <row r="44" spans="1:67" ht="12.7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row>
    <row r="45" spans="1:67" ht="12.7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row>
    <row r="46" spans="1:67"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row>
    <row r="47" spans="1:67" ht="12.7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row>
    <row r="48" spans="1:67"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row>
    <row r="49" spans="1:67" ht="12.7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row>
    <row r="50" spans="1:67" ht="12.7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row>
    <row r="51" spans="1:67" ht="12.7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row>
    <row r="52" spans="1:67" ht="12.7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row>
    <row r="53" spans="1:67"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row>
    <row r="54" spans="1:67" ht="12.7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row>
    <row r="55" spans="1:67" ht="12.7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row>
    <row r="56" spans="1:67" ht="12.7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row>
    <row r="57" spans="1:67" ht="12.7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row>
    <row r="58" spans="1:67" ht="12.7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row>
    <row r="59" spans="1:67" ht="12.7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row>
    <row r="60" spans="1:67" ht="12.7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row>
    <row r="61" spans="1:67" ht="12.7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row>
    <row r="62" spans="1:67" ht="12.7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row>
    <row r="63" spans="1:67" ht="12.7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row>
    <row r="64" spans="1:67" ht="12.7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row>
    <row r="65" spans="1:67" ht="12.7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row>
    <row r="66" spans="1:67" ht="12.7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row>
    <row r="67" spans="1:67" ht="12.7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row>
    <row r="68" spans="1:67" ht="12.7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row>
    <row r="69" spans="1:67" ht="12.7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row>
    <row r="70" spans="1:67" ht="12.7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row>
    <row r="71" spans="1:67" ht="12.7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row>
    <row r="72" spans="1:67" ht="12.7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row>
    <row r="73" spans="1:67" ht="12.7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row>
    <row r="74" spans="1:67" ht="12.7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row>
    <row r="75" spans="1:67" ht="12.7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row>
    <row r="76" spans="1:67" ht="12.7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row>
    <row r="77" spans="1:67" ht="12.7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row>
    <row r="78" spans="1:67" ht="12.7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row>
    <row r="79" spans="1:67" ht="12.7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row>
    <row r="80" spans="1:67" ht="12.7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row>
    <row r="81" spans="1:67" ht="12.7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row>
    <row r="82" spans="1:67" ht="12.7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row>
    <row r="83" spans="1:67" ht="12.7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row>
    <row r="84" spans="1:67" ht="12.7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row>
    <row r="85" spans="1:67" ht="12.7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row>
    <row r="86" spans="1:67" ht="12.7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row>
    <row r="87" spans="1:67" ht="12.7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row>
    <row r="88" spans="1:67" ht="12.7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row>
    <row r="89" spans="1:67" ht="12.7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row>
    <row r="90" spans="1:67" ht="12.7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row>
    <row r="91" spans="1:67" ht="12.7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row>
    <row r="92" spans="1:67" ht="12.7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row>
    <row r="93" spans="1:67" ht="12.7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row>
    <row r="94" spans="1:67" ht="12.7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row>
    <row r="95" spans="1:67" ht="12.7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row>
    <row r="96" spans="1:67" ht="12.7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row>
    <row r="97" spans="1:67" ht="12.7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row>
    <row r="98" spans="1:67" ht="12.7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row>
    <row r="99" spans="1:67" ht="12.7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row>
    <row r="100" spans="1:67" ht="12.7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row>
    <row r="101" spans="1:67" ht="12.7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row>
    <row r="102" spans="1:67" ht="12.7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row>
    <row r="103" spans="1:67" ht="12.7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row>
    <row r="104" spans="1:67" ht="12.7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row>
    <row r="105" spans="1:67" ht="12.7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row>
    <row r="106" spans="1:67" ht="12.7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row>
    <row r="107" spans="1:67" ht="12.7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row>
    <row r="108" spans="1:67" ht="12.7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row>
    <row r="109" spans="1:67" ht="12.7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row>
    <row r="110" spans="1:67" ht="12.7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row>
    <row r="111" spans="1:67" ht="12.7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row>
    <row r="112" spans="1:67" ht="12.7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row>
    <row r="113" spans="1:67" ht="12.7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row>
    <row r="114" spans="1:67" ht="12.7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row>
    <row r="115" spans="1:67" ht="12.7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row>
    <row r="116" spans="1:67" ht="12.7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row>
    <row r="117" spans="1:67" ht="12.7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row>
    <row r="118" spans="1:67" ht="12.7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row>
    <row r="119" spans="1:67" ht="12.7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row>
    <row r="120" spans="1:67" ht="12.7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row>
    <row r="121" spans="1:67" ht="12.7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row>
    <row r="122" spans="1:67" ht="12.7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row>
    <row r="123" spans="1:67" ht="12.7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row>
    <row r="124" spans="1:67" ht="12.7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row>
    <row r="125" spans="1:67" ht="12.7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row>
    <row r="126" spans="1:67" ht="12.7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row>
    <row r="127" spans="1:67" ht="12.7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row>
    <row r="128" spans="1:67" ht="12.7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row>
    <row r="129" spans="1:67" ht="12.7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row>
    <row r="130" spans="1:67" ht="12.7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row>
    <row r="131" spans="1:67" ht="12.7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row>
    <row r="132" spans="1:67" ht="12.7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row>
    <row r="133" spans="1:67" ht="12.7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row>
    <row r="134" spans="1:67" ht="12.7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row>
    <row r="135" spans="1:67" ht="12.7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row>
    <row r="136" spans="1:67" ht="12.7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row>
    <row r="137" spans="1:67" ht="12.7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row>
    <row r="138" spans="1:67" ht="12.7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row>
    <row r="139" spans="1:67" ht="12.7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row>
    <row r="140" spans="1:67" ht="12.7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row>
    <row r="141" spans="1:67" ht="12.7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row>
    <row r="142" spans="1:67" ht="12.7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row>
    <row r="143" spans="1:67" ht="12.7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row>
    <row r="144" spans="1:67" ht="12.7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row>
    <row r="145" spans="1:67" ht="12.7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row>
    <row r="146" spans="1:67" ht="12.7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row>
    <row r="147" spans="1:67" ht="12.7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row>
    <row r="148" spans="1:67" ht="12.7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row>
    <row r="149" spans="1:67" ht="12.7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row>
    <row r="150" spans="1:67" ht="12.7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row>
    <row r="151" spans="1:67" ht="12.7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row>
    <row r="152" spans="1:67" ht="12.7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row>
    <row r="153" spans="1:67" ht="12.7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row>
    <row r="154" spans="1:67" ht="12.7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row>
    <row r="155" spans="1:67" ht="12.7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row>
    <row r="156" spans="1:67" ht="12.7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row>
    <row r="157" spans="1:67" ht="12.7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row>
    <row r="158" spans="1:67" ht="12.7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row>
    <row r="159" spans="1:67" ht="12.7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row>
    <row r="160" spans="1:67" ht="12.7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row>
    <row r="161" spans="1:67" ht="12.7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row>
    <row r="162" spans="1:67" ht="12.7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row>
    <row r="163" spans="1:67" ht="12.7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row>
    <row r="164" spans="1:67" ht="12.7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row>
    <row r="165" spans="1:67" ht="12.75">
      <c r="A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row>
    <row r="166" spans="1:67" ht="12.75">
      <c r="A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row>
  </sheetData>
  <sheetProtection/>
  <mergeCells count="8">
    <mergeCell ref="B42:I42"/>
    <mergeCell ref="F28:G28"/>
    <mergeCell ref="B9:D9"/>
    <mergeCell ref="G12:I12"/>
    <mergeCell ref="E5:H5"/>
    <mergeCell ref="E6:H6"/>
    <mergeCell ref="E7:H7"/>
    <mergeCell ref="E8:H8"/>
  </mergeCells>
  <printOptions/>
  <pageMargins left="0.7" right="0.7" top="0.75" bottom="0.75" header="0.3" footer="0.3"/>
  <pageSetup fitToHeight="1" fitToWidth="1" horizontalDpi="600" verticalDpi="600" orientation="portrait" scale="14" r:id="rId1"/>
</worksheet>
</file>

<file path=xl/worksheets/sheet13.xml><?xml version="1.0" encoding="utf-8"?>
<worksheet xmlns="http://schemas.openxmlformats.org/spreadsheetml/2006/main" xmlns:r="http://schemas.openxmlformats.org/officeDocument/2006/relationships">
  <sheetPr>
    <pageSetUpPr fitToPage="1"/>
  </sheetPr>
  <dimension ref="A2:AD76"/>
  <sheetViews>
    <sheetView zoomScalePageLayoutView="0" workbookViewId="0" topLeftCell="E43">
      <selection activeCell="A71" sqref="A1:AC71"/>
    </sheetView>
  </sheetViews>
  <sheetFormatPr defaultColWidth="8.8515625" defaultRowHeight="12.75"/>
  <cols>
    <col min="1" max="1" width="5.421875" style="43" customWidth="1"/>
    <col min="2" max="2" width="6.140625" style="43" customWidth="1"/>
    <col min="3" max="3" width="7.421875" style="43" customWidth="1"/>
    <col min="4" max="4" width="20.421875" style="43" customWidth="1"/>
    <col min="5" max="5" width="7.421875" style="43" bestFit="1" customWidth="1"/>
    <col min="6" max="6" width="8.8515625" style="43" customWidth="1"/>
    <col min="7" max="7" width="7.28125" style="43" bestFit="1" customWidth="1"/>
    <col min="8" max="8" width="5.421875" style="43" bestFit="1" customWidth="1"/>
    <col min="9" max="11" width="11.421875" style="43" customWidth="1"/>
    <col min="12" max="12" width="7.28125" style="43" bestFit="1" customWidth="1"/>
    <col min="13" max="13" width="8.8515625" style="43" customWidth="1"/>
    <col min="14" max="14" width="7.28125" style="43" bestFit="1" customWidth="1"/>
    <col min="15" max="15" width="5.421875" style="43" bestFit="1" customWidth="1"/>
    <col min="16" max="18" width="11.421875" style="43" customWidth="1"/>
    <col min="19" max="19" width="11.140625" style="43" bestFit="1" customWidth="1"/>
    <col min="20" max="20" width="8.8515625" style="43" bestFit="1" customWidth="1"/>
    <col min="21" max="21" width="7.28125" style="43" bestFit="1" customWidth="1"/>
    <col min="22" max="22" width="5.421875" style="43" bestFit="1" customWidth="1"/>
    <col min="23" max="25" width="11.421875" style="43" customWidth="1"/>
    <col min="26" max="26" width="5.140625" style="43" customWidth="1"/>
    <col min="27" max="29" width="11.421875" style="43" customWidth="1"/>
    <col min="30" max="16384" width="8.8515625" style="43" customWidth="1"/>
  </cols>
  <sheetData>
    <row r="1" ht="13.5" thickBot="1"/>
    <row r="2" spans="1:14" ht="12.75" customHeight="1">
      <c r="A2" s="156" t="s">
        <v>136</v>
      </c>
      <c r="B2" s="156"/>
      <c r="C2" s="156"/>
      <c r="D2" s="156"/>
      <c r="H2" s="842" t="s">
        <v>286</v>
      </c>
      <c r="I2" s="843"/>
      <c r="J2" s="843"/>
      <c r="K2" s="843"/>
      <c r="L2" s="843"/>
      <c r="M2" s="843"/>
      <c r="N2" s="844"/>
    </row>
    <row r="3" spans="1:25" ht="12.75" customHeight="1">
      <c r="A3" s="156" t="s">
        <v>137</v>
      </c>
      <c r="B3" s="156"/>
      <c r="C3" s="156"/>
      <c r="D3" s="156"/>
      <c r="H3" s="845"/>
      <c r="I3" s="846"/>
      <c r="J3" s="846"/>
      <c r="K3" s="846"/>
      <c r="L3" s="846"/>
      <c r="M3" s="846"/>
      <c r="N3" s="847"/>
      <c r="R3" s="155"/>
      <c r="S3" s="156"/>
      <c r="T3" s="156"/>
      <c r="U3" s="156"/>
      <c r="V3" s="156"/>
      <c r="W3" s="156"/>
      <c r="X3" s="156"/>
      <c r="Y3" s="156"/>
    </row>
    <row r="4" spans="1:25" ht="12.75" customHeight="1">
      <c r="A4" s="156" t="s">
        <v>138</v>
      </c>
      <c r="B4" s="156"/>
      <c r="C4" s="156"/>
      <c r="D4" s="156"/>
      <c r="H4" s="845"/>
      <c r="I4" s="846"/>
      <c r="J4" s="846"/>
      <c r="K4" s="846"/>
      <c r="L4" s="846"/>
      <c r="M4" s="846"/>
      <c r="N4" s="847"/>
      <c r="R4" s="157"/>
      <c r="T4" s="156"/>
      <c r="U4" s="156"/>
      <c r="V4" s="156"/>
      <c r="W4" s="156"/>
      <c r="X4" s="156"/>
      <c r="Y4" s="156"/>
    </row>
    <row r="5" spans="1:25" ht="12.75" customHeight="1">
      <c r="A5" s="156" t="s">
        <v>139</v>
      </c>
      <c r="B5" s="156"/>
      <c r="C5" s="156"/>
      <c r="D5" s="156"/>
      <c r="H5" s="845"/>
      <c r="I5" s="846"/>
      <c r="J5" s="846"/>
      <c r="K5" s="846"/>
      <c r="L5" s="846"/>
      <c r="M5" s="846"/>
      <c r="N5" s="847"/>
      <c r="U5" s="156"/>
      <c r="V5" s="156"/>
      <c r="W5" s="156"/>
      <c r="X5" s="156"/>
      <c r="Y5" s="156"/>
    </row>
    <row r="6" spans="1:25" ht="13.5" customHeight="1" thickBot="1">
      <c r="A6" s="156" t="s">
        <v>140</v>
      </c>
      <c r="B6" s="156"/>
      <c r="C6" s="156"/>
      <c r="D6" s="156"/>
      <c r="H6" s="848"/>
      <c r="I6" s="849"/>
      <c r="J6" s="849"/>
      <c r="K6" s="849"/>
      <c r="L6" s="849"/>
      <c r="M6" s="849"/>
      <c r="N6" s="850"/>
      <c r="O6" s="157" t="s">
        <v>141</v>
      </c>
      <c r="P6" s="157"/>
      <c r="Q6" s="157"/>
      <c r="R6" s="135"/>
      <c r="S6" s="135"/>
      <c r="T6" s="135"/>
      <c r="U6" s="135"/>
      <c r="V6" s="135"/>
      <c r="W6" s="135"/>
      <c r="X6" s="135"/>
      <c r="Y6" s="135"/>
    </row>
    <row r="7" spans="1:25" ht="13.5" customHeight="1" thickBot="1">
      <c r="A7" s="156" t="s">
        <v>167</v>
      </c>
      <c r="B7" s="156"/>
      <c r="C7" s="156"/>
      <c r="D7" s="156"/>
      <c r="H7" s="655" t="s">
        <v>135</v>
      </c>
      <c r="I7" s="656"/>
      <c r="J7" s="656"/>
      <c r="K7" s="656"/>
      <c r="L7" s="656"/>
      <c r="M7" s="656"/>
      <c r="N7" s="657"/>
      <c r="O7" s="157" t="s">
        <v>142</v>
      </c>
      <c r="P7" s="157"/>
      <c r="Q7" s="157"/>
      <c r="R7" s="135"/>
      <c r="S7" s="135"/>
      <c r="T7" s="135"/>
      <c r="U7" s="135"/>
      <c r="V7" s="135"/>
      <c r="W7" s="135"/>
      <c r="X7" s="135"/>
      <c r="Y7" s="135"/>
    </row>
    <row r="8" spans="1:30" ht="13.5" thickBot="1">
      <c r="A8" s="173"/>
      <c r="B8" s="45"/>
      <c r="C8" s="46"/>
      <c r="D8" s="47"/>
      <c r="E8" s="48"/>
      <c r="F8" s="48"/>
      <c r="G8" s="48"/>
      <c r="H8" s="49"/>
      <c r="I8" s="49"/>
      <c r="J8" s="49"/>
      <c r="N8" s="48"/>
      <c r="O8" s="49"/>
      <c r="P8" s="49"/>
      <c r="Q8" s="49"/>
      <c r="R8" s="50"/>
      <c r="S8" s="50"/>
      <c r="T8" s="50"/>
      <c r="U8" s="50"/>
      <c r="V8" s="50"/>
      <c r="W8" s="50"/>
      <c r="X8" s="50"/>
      <c r="Y8" s="50"/>
      <c r="AA8" s="49"/>
      <c r="AB8" s="49"/>
      <c r="AC8" s="49"/>
      <c r="AD8" s="44"/>
    </row>
    <row r="9" spans="1:29" ht="12.75">
      <c r="A9" s="460"/>
      <c r="B9" s="461"/>
      <c r="C9" s="462"/>
      <c r="D9" s="463"/>
      <c r="E9" s="851" t="s">
        <v>131</v>
      </c>
      <c r="F9" s="852"/>
      <c r="G9" s="852"/>
      <c r="H9" s="852"/>
      <c r="I9" s="852"/>
      <c r="J9" s="852"/>
      <c r="K9" s="853"/>
      <c r="L9" s="851" t="s">
        <v>132</v>
      </c>
      <c r="M9" s="852"/>
      <c r="N9" s="852"/>
      <c r="O9" s="852"/>
      <c r="P9" s="852"/>
      <c r="Q9" s="852"/>
      <c r="R9" s="853"/>
      <c r="S9" s="851" t="s">
        <v>133</v>
      </c>
      <c r="T9" s="852"/>
      <c r="U9" s="852"/>
      <c r="V9" s="852"/>
      <c r="W9" s="852"/>
      <c r="X9" s="852"/>
      <c r="Y9" s="853"/>
      <c r="AA9" s="851" t="s">
        <v>18</v>
      </c>
      <c r="AB9" s="852"/>
      <c r="AC9" s="853"/>
    </row>
    <row r="10" spans="1:29" ht="13.5" thickBot="1">
      <c r="A10" s="51"/>
      <c r="B10" s="45"/>
      <c r="C10" s="49"/>
      <c r="D10" s="459"/>
      <c r="E10" s="854"/>
      <c r="F10" s="855"/>
      <c r="G10" s="855"/>
      <c r="H10" s="855"/>
      <c r="I10" s="855"/>
      <c r="J10" s="855"/>
      <c r="K10" s="856"/>
      <c r="L10" s="854"/>
      <c r="M10" s="855"/>
      <c r="N10" s="855"/>
      <c r="O10" s="855"/>
      <c r="P10" s="855"/>
      <c r="Q10" s="855"/>
      <c r="R10" s="856"/>
      <c r="S10" s="854"/>
      <c r="T10" s="855"/>
      <c r="U10" s="855"/>
      <c r="V10" s="855"/>
      <c r="W10" s="855"/>
      <c r="X10" s="855"/>
      <c r="Y10" s="856"/>
      <c r="AA10" s="857"/>
      <c r="AB10" s="858"/>
      <c r="AC10" s="859"/>
    </row>
    <row r="11" spans="1:29" s="52" customFormat="1" ht="23.25" customHeight="1">
      <c r="A11" s="184" t="s">
        <v>4</v>
      </c>
      <c r="B11" s="860" t="s">
        <v>5</v>
      </c>
      <c r="C11" s="861"/>
      <c r="D11" s="553" t="s">
        <v>92</v>
      </c>
      <c r="E11" s="554" t="s">
        <v>99</v>
      </c>
      <c r="F11" s="555" t="s">
        <v>96</v>
      </c>
      <c r="G11" s="555" t="s">
        <v>100</v>
      </c>
      <c r="H11" s="555" t="s">
        <v>10</v>
      </c>
      <c r="I11" s="556" t="s">
        <v>376</v>
      </c>
      <c r="J11" s="556" t="s">
        <v>377</v>
      </c>
      <c r="K11" s="557" t="s">
        <v>378</v>
      </c>
      <c r="L11" s="558" t="s">
        <v>99</v>
      </c>
      <c r="M11" s="559" t="s">
        <v>96</v>
      </c>
      <c r="N11" s="559" t="s">
        <v>100</v>
      </c>
      <c r="O11" s="559" t="s">
        <v>10</v>
      </c>
      <c r="P11" s="556" t="s">
        <v>376</v>
      </c>
      <c r="Q11" s="556" t="s">
        <v>377</v>
      </c>
      <c r="R11" s="557" t="s">
        <v>378</v>
      </c>
      <c r="S11" s="558" t="s">
        <v>99</v>
      </c>
      <c r="T11" s="559" t="s">
        <v>96</v>
      </c>
      <c r="U11" s="559" t="s">
        <v>100</v>
      </c>
      <c r="V11" s="559" t="s">
        <v>10</v>
      </c>
      <c r="W11" s="556" t="s">
        <v>376</v>
      </c>
      <c r="X11" s="556" t="s">
        <v>377</v>
      </c>
      <c r="Y11" s="560" t="s">
        <v>378</v>
      </c>
      <c r="AA11" s="561" t="s">
        <v>376</v>
      </c>
      <c r="AB11" s="556" t="s">
        <v>377</v>
      </c>
      <c r="AC11" s="560" t="s">
        <v>378</v>
      </c>
    </row>
    <row r="12" spans="1:29" ht="12.75">
      <c r="A12" s="455"/>
      <c r="B12" s="456"/>
      <c r="C12" s="139"/>
      <c r="D12" s="473"/>
      <c r="E12" s="474"/>
      <c r="F12" s="475"/>
      <c r="G12" s="476"/>
      <c r="H12" s="477"/>
      <c r="I12" s="478">
        <f aca="true" t="shared" si="0" ref="I12:I19">E12*F12*G12*H12</f>
        <v>0</v>
      </c>
      <c r="J12" s="296"/>
      <c r="K12" s="479"/>
      <c r="L12" s="474"/>
      <c r="M12" s="475"/>
      <c r="N12" s="476"/>
      <c r="O12" s="477"/>
      <c r="P12" s="478">
        <f aca="true" t="shared" si="1" ref="P12:P19">L12*M12*N12*O12</f>
        <v>0</v>
      </c>
      <c r="Q12" s="296"/>
      <c r="R12" s="479"/>
      <c r="S12" s="474"/>
      <c r="T12" s="475"/>
      <c r="U12" s="476"/>
      <c r="V12" s="477"/>
      <c r="W12" s="478">
        <f aca="true" t="shared" si="2" ref="W12:W19">S12*T12*U12*V12</f>
        <v>0</v>
      </c>
      <c r="X12" s="296"/>
      <c r="Y12" s="480"/>
      <c r="AA12" s="481">
        <f aca="true" t="shared" si="3" ref="AA12:AC19">I12+P12+W12</f>
        <v>0</v>
      </c>
      <c r="AB12" s="481">
        <f t="shared" si="3"/>
        <v>0</v>
      </c>
      <c r="AC12" s="481">
        <f t="shared" si="3"/>
        <v>0</v>
      </c>
    </row>
    <row r="13" spans="1:29" ht="12.75">
      <c r="A13" s="455"/>
      <c r="B13" s="456"/>
      <c r="C13" s="139"/>
      <c r="D13" s="473"/>
      <c r="E13" s="474"/>
      <c r="F13" s="475"/>
      <c r="G13" s="476"/>
      <c r="H13" s="477"/>
      <c r="I13" s="478">
        <f t="shared" si="0"/>
        <v>0</v>
      </c>
      <c r="J13" s="296"/>
      <c r="K13" s="479"/>
      <c r="L13" s="474"/>
      <c r="M13" s="475"/>
      <c r="N13" s="476"/>
      <c r="O13" s="477"/>
      <c r="P13" s="478">
        <f t="shared" si="1"/>
        <v>0</v>
      </c>
      <c r="Q13" s="296"/>
      <c r="R13" s="479"/>
      <c r="S13" s="474"/>
      <c r="T13" s="475"/>
      <c r="U13" s="476"/>
      <c r="V13" s="477"/>
      <c r="W13" s="478">
        <f t="shared" si="2"/>
        <v>0</v>
      </c>
      <c r="X13" s="296"/>
      <c r="Y13" s="480"/>
      <c r="AA13" s="481">
        <f t="shared" si="3"/>
        <v>0</v>
      </c>
      <c r="AB13" s="481">
        <f t="shared" si="3"/>
        <v>0</v>
      </c>
      <c r="AC13" s="481">
        <f t="shared" si="3"/>
        <v>0</v>
      </c>
    </row>
    <row r="14" spans="1:29" ht="12.75">
      <c r="A14" s="455"/>
      <c r="B14" s="456"/>
      <c r="C14" s="139"/>
      <c r="D14" s="473"/>
      <c r="E14" s="474"/>
      <c r="F14" s="475"/>
      <c r="G14" s="476"/>
      <c r="H14" s="477"/>
      <c r="I14" s="478">
        <f t="shared" si="0"/>
        <v>0</v>
      </c>
      <c r="J14" s="296"/>
      <c r="K14" s="479"/>
      <c r="L14" s="474"/>
      <c r="M14" s="475"/>
      <c r="N14" s="476"/>
      <c r="O14" s="477"/>
      <c r="P14" s="478">
        <f t="shared" si="1"/>
        <v>0</v>
      </c>
      <c r="Q14" s="296"/>
      <c r="R14" s="479"/>
      <c r="S14" s="474"/>
      <c r="T14" s="475"/>
      <c r="U14" s="476"/>
      <c r="V14" s="477"/>
      <c r="W14" s="478">
        <f t="shared" si="2"/>
        <v>0</v>
      </c>
      <c r="X14" s="296"/>
      <c r="Y14" s="480"/>
      <c r="AA14" s="481">
        <f t="shared" si="3"/>
        <v>0</v>
      </c>
      <c r="AB14" s="481">
        <f t="shared" si="3"/>
        <v>0</v>
      </c>
      <c r="AC14" s="481">
        <f t="shared" si="3"/>
        <v>0</v>
      </c>
    </row>
    <row r="15" spans="1:29" ht="12.75">
      <c r="A15" s="455"/>
      <c r="B15" s="456"/>
      <c r="C15" s="139"/>
      <c r="D15" s="473"/>
      <c r="E15" s="474"/>
      <c r="F15" s="475"/>
      <c r="G15" s="476"/>
      <c r="H15" s="477"/>
      <c r="I15" s="478">
        <f t="shared" si="0"/>
        <v>0</v>
      </c>
      <c r="J15" s="296"/>
      <c r="K15" s="479"/>
      <c r="L15" s="474"/>
      <c r="M15" s="475"/>
      <c r="N15" s="476"/>
      <c r="O15" s="477"/>
      <c r="P15" s="478">
        <f t="shared" si="1"/>
        <v>0</v>
      </c>
      <c r="Q15" s="296"/>
      <c r="R15" s="479"/>
      <c r="S15" s="474"/>
      <c r="T15" s="475"/>
      <c r="U15" s="476"/>
      <c r="V15" s="477"/>
      <c r="W15" s="478">
        <f t="shared" si="2"/>
        <v>0</v>
      </c>
      <c r="X15" s="296"/>
      <c r="Y15" s="480"/>
      <c r="AA15" s="481">
        <f t="shared" si="3"/>
        <v>0</v>
      </c>
      <c r="AB15" s="481">
        <f t="shared" si="3"/>
        <v>0</v>
      </c>
      <c r="AC15" s="481">
        <f t="shared" si="3"/>
        <v>0</v>
      </c>
    </row>
    <row r="16" spans="1:29" ht="12.75">
      <c r="A16" s="455"/>
      <c r="B16" s="456"/>
      <c r="C16" s="139"/>
      <c r="D16" s="473"/>
      <c r="E16" s="474"/>
      <c r="F16" s="475"/>
      <c r="G16" s="476"/>
      <c r="H16" s="477"/>
      <c r="I16" s="478">
        <f t="shared" si="0"/>
        <v>0</v>
      </c>
      <c r="J16" s="296"/>
      <c r="K16" s="479"/>
      <c r="L16" s="474"/>
      <c r="M16" s="475"/>
      <c r="N16" s="476"/>
      <c r="O16" s="477"/>
      <c r="P16" s="478">
        <f t="shared" si="1"/>
        <v>0</v>
      </c>
      <c r="Q16" s="296"/>
      <c r="R16" s="479"/>
      <c r="S16" s="474"/>
      <c r="T16" s="475"/>
      <c r="U16" s="476"/>
      <c r="V16" s="477"/>
      <c r="W16" s="478">
        <f t="shared" si="2"/>
        <v>0</v>
      </c>
      <c r="X16" s="296"/>
      <c r="Y16" s="480"/>
      <c r="AA16" s="481">
        <f t="shared" si="3"/>
        <v>0</v>
      </c>
      <c r="AB16" s="481">
        <f t="shared" si="3"/>
        <v>0</v>
      </c>
      <c r="AC16" s="481">
        <f t="shared" si="3"/>
        <v>0</v>
      </c>
    </row>
    <row r="17" spans="1:29" ht="12.75">
      <c r="A17" s="455"/>
      <c r="B17" s="456"/>
      <c r="C17" s="139"/>
      <c r="D17" s="473"/>
      <c r="E17" s="474"/>
      <c r="F17" s="475"/>
      <c r="G17" s="476"/>
      <c r="H17" s="477"/>
      <c r="I17" s="478">
        <f t="shared" si="0"/>
        <v>0</v>
      </c>
      <c r="J17" s="296"/>
      <c r="K17" s="479"/>
      <c r="L17" s="474"/>
      <c r="M17" s="475"/>
      <c r="N17" s="476"/>
      <c r="O17" s="477"/>
      <c r="P17" s="478">
        <f t="shared" si="1"/>
        <v>0</v>
      </c>
      <c r="Q17" s="296"/>
      <c r="R17" s="479"/>
      <c r="S17" s="474"/>
      <c r="T17" s="475"/>
      <c r="U17" s="476"/>
      <c r="V17" s="477"/>
      <c r="W17" s="478">
        <f t="shared" si="2"/>
        <v>0</v>
      </c>
      <c r="X17" s="296"/>
      <c r="Y17" s="480"/>
      <c r="AA17" s="481">
        <f t="shared" si="3"/>
        <v>0</v>
      </c>
      <c r="AB17" s="481">
        <f t="shared" si="3"/>
        <v>0</v>
      </c>
      <c r="AC17" s="481">
        <f t="shared" si="3"/>
        <v>0</v>
      </c>
    </row>
    <row r="18" spans="1:29" ht="12.75">
      <c r="A18" s="455"/>
      <c r="B18" s="456"/>
      <c r="C18" s="139"/>
      <c r="D18" s="473"/>
      <c r="E18" s="474"/>
      <c r="F18" s="475"/>
      <c r="G18" s="476"/>
      <c r="H18" s="477"/>
      <c r="I18" s="478">
        <f t="shared" si="0"/>
        <v>0</v>
      </c>
      <c r="J18" s="296"/>
      <c r="K18" s="479"/>
      <c r="L18" s="474"/>
      <c r="M18" s="475"/>
      <c r="N18" s="476"/>
      <c r="O18" s="477"/>
      <c r="P18" s="478">
        <f t="shared" si="1"/>
        <v>0</v>
      </c>
      <c r="Q18" s="296"/>
      <c r="R18" s="479"/>
      <c r="S18" s="474"/>
      <c r="T18" s="475"/>
      <c r="U18" s="476"/>
      <c r="V18" s="477"/>
      <c r="W18" s="478">
        <f t="shared" si="2"/>
        <v>0</v>
      </c>
      <c r="X18" s="296"/>
      <c r="Y18" s="480"/>
      <c r="AA18" s="481">
        <f t="shared" si="3"/>
        <v>0</v>
      </c>
      <c r="AB18" s="481">
        <f t="shared" si="3"/>
        <v>0</v>
      </c>
      <c r="AC18" s="481">
        <f t="shared" si="3"/>
        <v>0</v>
      </c>
    </row>
    <row r="19" spans="1:29" ht="12.75">
      <c r="A19" s="455"/>
      <c r="B19" s="456"/>
      <c r="C19" s="139"/>
      <c r="D19" s="482"/>
      <c r="E19" s="474"/>
      <c r="F19" s="475"/>
      <c r="G19" s="476"/>
      <c r="H19" s="477"/>
      <c r="I19" s="478">
        <f t="shared" si="0"/>
        <v>0</v>
      </c>
      <c r="J19" s="296"/>
      <c r="K19" s="479"/>
      <c r="L19" s="474"/>
      <c r="M19" s="475"/>
      <c r="N19" s="476"/>
      <c r="O19" s="477"/>
      <c r="P19" s="478">
        <f t="shared" si="1"/>
        <v>0</v>
      </c>
      <c r="Q19" s="296"/>
      <c r="R19" s="479"/>
      <c r="S19" s="474"/>
      <c r="T19" s="475"/>
      <c r="U19" s="476"/>
      <c r="V19" s="477"/>
      <c r="W19" s="478">
        <f t="shared" si="2"/>
        <v>0</v>
      </c>
      <c r="X19" s="296"/>
      <c r="Y19" s="480"/>
      <c r="AA19" s="483">
        <f t="shared" si="3"/>
        <v>0</v>
      </c>
      <c r="AB19" s="483">
        <f t="shared" si="3"/>
        <v>0</v>
      </c>
      <c r="AC19" s="483">
        <f t="shared" si="3"/>
        <v>0</v>
      </c>
    </row>
    <row r="20" spans="1:29" ht="13.5" thickBot="1">
      <c r="A20" s="458"/>
      <c r="B20" s="140"/>
      <c r="C20" s="138" t="s">
        <v>6</v>
      </c>
      <c r="D20" s="566"/>
      <c r="E20" s="671"/>
      <c r="F20" s="672"/>
      <c r="G20" s="672"/>
      <c r="H20" s="672"/>
      <c r="I20" s="294">
        <f>SUM(I12:I19)</f>
        <v>0</v>
      </c>
      <c r="J20" s="294">
        <f>SUM(J12:J19)</f>
        <v>0</v>
      </c>
      <c r="K20" s="294">
        <f>SUM(K12:K19)</f>
        <v>0</v>
      </c>
      <c r="L20" s="673"/>
      <c r="M20" s="674"/>
      <c r="N20" s="674"/>
      <c r="O20" s="675"/>
      <c r="P20" s="294">
        <f>SUM(P12:P19)</f>
        <v>0</v>
      </c>
      <c r="Q20" s="294">
        <f>SUM(Q12:Q19)</f>
        <v>0</v>
      </c>
      <c r="R20" s="294">
        <f>SUM(R12:R19)</f>
        <v>0</v>
      </c>
      <c r="S20" s="671"/>
      <c r="T20" s="672"/>
      <c r="U20" s="672"/>
      <c r="V20" s="672"/>
      <c r="W20" s="294">
        <f>SUM(W12:W19)</f>
        <v>0</v>
      </c>
      <c r="X20" s="294">
        <f>SUM(X12:X19)</f>
        <v>0</v>
      </c>
      <c r="Y20" s="150">
        <f>SUM(Y12:Y19)</f>
        <v>0</v>
      </c>
      <c r="AA20" s="485">
        <f>SUM(AA12:AA19)</f>
        <v>0</v>
      </c>
      <c r="AB20" s="485">
        <f>SUM(AB12:AB19)</f>
        <v>0</v>
      </c>
      <c r="AC20" s="485">
        <f>SUM(AC12:AC19)</f>
        <v>0</v>
      </c>
    </row>
    <row r="21" spans="1:29" ht="12.75">
      <c r="A21" s="141"/>
      <c r="B21" s="142"/>
      <c r="C21" s="143"/>
      <c r="D21" s="143"/>
      <c r="E21" s="862"/>
      <c r="F21" s="863"/>
      <c r="G21" s="863"/>
      <c r="H21" s="863"/>
      <c r="I21" s="863"/>
      <c r="J21" s="568"/>
      <c r="K21" s="569"/>
      <c r="L21" s="864"/>
      <c r="M21" s="865"/>
      <c r="N21" s="865"/>
      <c r="O21" s="865"/>
      <c r="P21" s="866"/>
      <c r="Q21" s="568"/>
      <c r="R21" s="570"/>
      <c r="S21" s="862"/>
      <c r="T21" s="863"/>
      <c r="U21" s="863"/>
      <c r="V21" s="863"/>
      <c r="W21" s="863"/>
      <c r="X21" s="568"/>
      <c r="Y21" s="570"/>
      <c r="AA21" s="589"/>
      <c r="AB21" s="589"/>
      <c r="AC21" s="589"/>
    </row>
    <row r="22" spans="1:29" ht="12.75">
      <c r="A22" s="457" t="s">
        <v>7</v>
      </c>
      <c r="B22" s="144" t="s">
        <v>8</v>
      </c>
      <c r="C22" s="145"/>
      <c r="D22" s="145"/>
      <c r="E22" s="681" t="s">
        <v>379</v>
      </c>
      <c r="F22" s="682"/>
      <c r="G22" s="682"/>
      <c r="H22" s="682"/>
      <c r="I22" s="295"/>
      <c r="J22" s="295"/>
      <c r="K22" s="489"/>
      <c r="L22" s="681" t="s">
        <v>379</v>
      </c>
      <c r="M22" s="682"/>
      <c r="N22" s="682"/>
      <c r="O22" s="682"/>
      <c r="P22" s="295"/>
      <c r="Q22" s="295"/>
      <c r="R22" s="489"/>
      <c r="S22" s="681" t="s">
        <v>379</v>
      </c>
      <c r="T22" s="682"/>
      <c r="U22" s="682"/>
      <c r="V22" s="682"/>
      <c r="W22" s="295"/>
      <c r="X22" s="295"/>
      <c r="Y22" s="490"/>
      <c r="AA22" s="481">
        <f aca="true" t="shared" si="4" ref="AA22:AC24">I22+P22+W22</f>
        <v>0</v>
      </c>
      <c r="AB22" s="481">
        <f t="shared" si="4"/>
        <v>0</v>
      </c>
      <c r="AC22" s="481">
        <f t="shared" si="4"/>
        <v>0</v>
      </c>
    </row>
    <row r="23" spans="1:29" ht="12.75">
      <c r="A23" s="141"/>
      <c r="B23" s="142"/>
      <c r="C23" s="143"/>
      <c r="D23" s="143"/>
      <c r="E23" s="681" t="s">
        <v>380</v>
      </c>
      <c r="F23" s="682"/>
      <c r="G23" s="682"/>
      <c r="H23" s="682"/>
      <c r="I23" s="295"/>
      <c r="J23" s="295"/>
      <c r="K23" s="489"/>
      <c r="L23" s="681" t="s">
        <v>380</v>
      </c>
      <c r="M23" s="682"/>
      <c r="N23" s="682"/>
      <c r="O23" s="682"/>
      <c r="P23" s="295"/>
      <c r="Q23" s="295"/>
      <c r="R23" s="489"/>
      <c r="S23" s="681" t="s">
        <v>380</v>
      </c>
      <c r="T23" s="682"/>
      <c r="U23" s="682"/>
      <c r="V23" s="682"/>
      <c r="W23" s="295"/>
      <c r="X23" s="295"/>
      <c r="Y23" s="490"/>
      <c r="AA23" s="483">
        <f t="shared" si="4"/>
        <v>0</v>
      </c>
      <c r="AB23" s="483">
        <f t="shared" si="4"/>
        <v>0</v>
      </c>
      <c r="AC23" s="483">
        <f t="shared" si="4"/>
        <v>0</v>
      </c>
    </row>
    <row r="24" spans="1:29" ht="13.5" thickBot="1">
      <c r="A24" s="458"/>
      <c r="B24" s="140"/>
      <c r="C24" s="562" t="s">
        <v>381</v>
      </c>
      <c r="D24" s="566"/>
      <c r="E24" s="683"/>
      <c r="F24" s="684"/>
      <c r="G24" s="684"/>
      <c r="H24" s="685"/>
      <c r="I24" s="294">
        <f>SUM(I22:I23)</f>
        <v>0</v>
      </c>
      <c r="J24" s="294">
        <f>SUM(J22:J23)</f>
        <v>0</v>
      </c>
      <c r="K24" s="294">
        <f>SUM(K22:K23)</f>
        <v>0</v>
      </c>
      <c r="L24" s="683"/>
      <c r="M24" s="684"/>
      <c r="N24" s="684"/>
      <c r="O24" s="685"/>
      <c r="P24" s="294">
        <f>SUM(P22:P23)</f>
        <v>0</v>
      </c>
      <c r="Q24" s="294">
        <f>SUM(Q22:Q23)</f>
        <v>0</v>
      </c>
      <c r="R24" s="294">
        <f>SUM(R22:R23)</f>
        <v>0</v>
      </c>
      <c r="S24" s="683"/>
      <c r="T24" s="684"/>
      <c r="U24" s="684"/>
      <c r="V24" s="685"/>
      <c r="W24" s="294">
        <f>SUM(W22:W23)</f>
        <v>0</v>
      </c>
      <c r="X24" s="294">
        <f>SUM(X22:X23)</f>
        <v>0</v>
      </c>
      <c r="Y24" s="150">
        <f>SUM(Y22:Y23)</f>
        <v>0</v>
      </c>
      <c r="AA24" s="492">
        <f t="shared" si="4"/>
        <v>0</v>
      </c>
      <c r="AB24" s="492">
        <f t="shared" si="4"/>
        <v>0</v>
      </c>
      <c r="AC24" s="485">
        <f t="shared" si="4"/>
        <v>0</v>
      </c>
    </row>
    <row r="25" spans="1:29" ht="12.75">
      <c r="A25" s="141"/>
      <c r="B25" s="142"/>
      <c r="C25" s="143"/>
      <c r="D25" s="143"/>
      <c r="E25" s="862"/>
      <c r="F25" s="863"/>
      <c r="G25" s="863"/>
      <c r="H25" s="863"/>
      <c r="I25" s="863"/>
      <c r="J25" s="568"/>
      <c r="K25" s="569"/>
      <c r="L25" s="864"/>
      <c r="M25" s="865"/>
      <c r="N25" s="865"/>
      <c r="O25" s="865"/>
      <c r="P25" s="866"/>
      <c r="Q25" s="568"/>
      <c r="R25" s="570"/>
      <c r="S25" s="862"/>
      <c r="T25" s="863"/>
      <c r="U25" s="863"/>
      <c r="V25" s="863"/>
      <c r="W25" s="863"/>
      <c r="X25" s="568"/>
      <c r="Y25" s="570"/>
      <c r="AA25" s="591"/>
      <c r="AB25" s="591"/>
      <c r="AC25" s="591"/>
    </row>
    <row r="26" spans="1:29" ht="12.75">
      <c r="A26" s="457" t="s">
        <v>9</v>
      </c>
      <c r="B26" s="144" t="s">
        <v>93</v>
      </c>
      <c r="C26" s="145"/>
      <c r="D26" s="145"/>
      <c r="E26" s="571" t="s">
        <v>382</v>
      </c>
      <c r="F26" s="572" t="s">
        <v>383</v>
      </c>
      <c r="G26" s="863"/>
      <c r="H26" s="863"/>
      <c r="I26" s="573"/>
      <c r="J26" s="573"/>
      <c r="K26" s="574"/>
      <c r="L26" s="571" t="s">
        <v>382</v>
      </c>
      <c r="M26" s="572" t="s">
        <v>383</v>
      </c>
      <c r="N26" s="863"/>
      <c r="O26" s="863"/>
      <c r="P26" s="573"/>
      <c r="Q26" s="573"/>
      <c r="R26" s="575"/>
      <c r="S26" s="571" t="s">
        <v>382</v>
      </c>
      <c r="T26" s="572" t="s">
        <v>383</v>
      </c>
      <c r="U26" s="863"/>
      <c r="V26" s="863"/>
      <c r="W26" s="573"/>
      <c r="X26" s="573"/>
      <c r="Y26" s="575"/>
      <c r="AA26" s="499"/>
      <c r="AB26" s="499"/>
      <c r="AC26" s="499"/>
    </row>
    <row r="27" spans="1:29" ht="12.75">
      <c r="A27" s="455"/>
      <c r="B27" s="456"/>
      <c r="C27" s="139"/>
      <c r="D27" s="482"/>
      <c r="E27" s="500"/>
      <c r="F27" s="501"/>
      <c r="G27" s="672"/>
      <c r="H27" s="672"/>
      <c r="I27" s="502">
        <f>F27*E27</f>
        <v>0</v>
      </c>
      <c r="J27" s="295"/>
      <c r="K27" s="489"/>
      <c r="L27" s="500"/>
      <c r="M27" s="501"/>
      <c r="N27" s="672"/>
      <c r="O27" s="672"/>
      <c r="P27" s="502">
        <f>M27*L27</f>
        <v>0</v>
      </c>
      <c r="Q27" s="295"/>
      <c r="R27" s="489"/>
      <c r="S27" s="500"/>
      <c r="T27" s="501"/>
      <c r="U27" s="672"/>
      <c r="V27" s="672"/>
      <c r="W27" s="502">
        <f>T27*S27</f>
        <v>0</v>
      </c>
      <c r="X27" s="295"/>
      <c r="Y27" s="490"/>
      <c r="AA27" s="503">
        <f aca="true" t="shared" si="5" ref="AA27:AC29">I27+P27+W27</f>
        <v>0</v>
      </c>
      <c r="AB27" s="503">
        <f t="shared" si="5"/>
        <v>0</v>
      </c>
      <c r="AC27" s="483">
        <f t="shared" si="5"/>
        <v>0</v>
      </c>
    </row>
    <row r="28" spans="1:29" ht="12.75">
      <c r="A28" s="455"/>
      <c r="B28" s="456"/>
      <c r="C28" s="139"/>
      <c r="D28" s="482"/>
      <c r="E28" s="500"/>
      <c r="F28" s="501"/>
      <c r="G28" s="672"/>
      <c r="H28" s="672"/>
      <c r="I28" s="502">
        <f>F28*E28</f>
        <v>0</v>
      </c>
      <c r="J28" s="295"/>
      <c r="K28" s="489"/>
      <c r="L28" s="500"/>
      <c r="M28" s="501"/>
      <c r="N28" s="672"/>
      <c r="O28" s="672"/>
      <c r="P28" s="502">
        <f>M28*L28</f>
        <v>0</v>
      </c>
      <c r="Q28" s="295"/>
      <c r="R28" s="489"/>
      <c r="S28" s="500"/>
      <c r="T28" s="501"/>
      <c r="U28" s="672"/>
      <c r="V28" s="672"/>
      <c r="W28" s="502">
        <f>T28*S28</f>
        <v>0</v>
      </c>
      <c r="X28" s="295"/>
      <c r="Y28" s="490"/>
      <c r="AA28" s="503">
        <f t="shared" si="5"/>
        <v>0</v>
      </c>
      <c r="AB28" s="503">
        <f t="shared" si="5"/>
        <v>0</v>
      </c>
      <c r="AC28" s="483">
        <f t="shared" si="5"/>
        <v>0</v>
      </c>
    </row>
    <row r="29" spans="1:29" ht="13.5" thickBot="1">
      <c r="A29" s="458"/>
      <c r="B29" s="140"/>
      <c r="C29" s="138" t="s">
        <v>160</v>
      </c>
      <c r="D29" s="566"/>
      <c r="E29" s="683"/>
      <c r="F29" s="684"/>
      <c r="G29" s="684"/>
      <c r="H29" s="685"/>
      <c r="I29" s="294">
        <f>SUM(I27:I28)</f>
        <v>0</v>
      </c>
      <c r="J29" s="294">
        <f>SUM(J27:J28)</f>
        <v>0</v>
      </c>
      <c r="K29" s="294">
        <f>SUM(K27:K28)</f>
        <v>0</v>
      </c>
      <c r="L29" s="683"/>
      <c r="M29" s="684"/>
      <c r="N29" s="684"/>
      <c r="O29" s="685"/>
      <c r="P29" s="294">
        <f>SUM(P27:P28)</f>
        <v>0</v>
      </c>
      <c r="Q29" s="294">
        <f>SUM(Q27:Q28)</f>
        <v>0</v>
      </c>
      <c r="R29" s="294">
        <f>SUM(R27:R28)</f>
        <v>0</v>
      </c>
      <c r="S29" s="683"/>
      <c r="T29" s="684"/>
      <c r="U29" s="684"/>
      <c r="V29" s="685"/>
      <c r="W29" s="294">
        <f>SUM(W27:W28)</f>
        <v>0</v>
      </c>
      <c r="X29" s="294">
        <f>SUM(X27:X28)</f>
        <v>0</v>
      </c>
      <c r="Y29" s="150">
        <f>SUM(Y27:Y28)</f>
        <v>0</v>
      </c>
      <c r="AA29" s="492">
        <f t="shared" si="5"/>
        <v>0</v>
      </c>
      <c r="AB29" s="492">
        <f t="shared" si="5"/>
        <v>0</v>
      </c>
      <c r="AC29" s="485">
        <f t="shared" si="5"/>
        <v>0</v>
      </c>
    </row>
    <row r="30" spans="1:29" ht="12.75">
      <c r="A30" s="141"/>
      <c r="B30" s="142"/>
      <c r="C30" s="143"/>
      <c r="D30" s="143"/>
      <c r="E30" s="862"/>
      <c r="F30" s="863"/>
      <c r="G30" s="863"/>
      <c r="H30" s="863"/>
      <c r="I30" s="863"/>
      <c r="J30" s="568"/>
      <c r="K30" s="569"/>
      <c r="L30" s="864"/>
      <c r="M30" s="865"/>
      <c r="N30" s="865"/>
      <c r="O30" s="865"/>
      <c r="P30" s="866"/>
      <c r="Q30" s="568"/>
      <c r="R30" s="570"/>
      <c r="S30" s="862"/>
      <c r="T30" s="863"/>
      <c r="U30" s="863"/>
      <c r="V30" s="863"/>
      <c r="W30" s="863"/>
      <c r="X30" s="568"/>
      <c r="Y30" s="570"/>
      <c r="AA30" s="589"/>
      <c r="AB30" s="589"/>
      <c r="AC30" s="589"/>
    </row>
    <row r="31" spans="1:29" ht="12.75">
      <c r="A31" s="457" t="s">
        <v>11</v>
      </c>
      <c r="B31" s="144" t="s">
        <v>63</v>
      </c>
      <c r="C31" s="145"/>
      <c r="D31" s="145"/>
      <c r="E31" s="571" t="s">
        <v>16</v>
      </c>
      <c r="F31" s="572" t="s">
        <v>129</v>
      </c>
      <c r="G31" s="863"/>
      <c r="H31" s="863"/>
      <c r="I31" s="573"/>
      <c r="J31" s="573"/>
      <c r="K31" s="574"/>
      <c r="L31" s="571" t="s">
        <v>16</v>
      </c>
      <c r="M31" s="572" t="s">
        <v>129</v>
      </c>
      <c r="N31" s="863"/>
      <c r="O31" s="863"/>
      <c r="P31" s="573"/>
      <c r="Q31" s="573"/>
      <c r="R31" s="575"/>
      <c r="S31" s="571" t="s">
        <v>16</v>
      </c>
      <c r="T31" s="572" t="s">
        <v>129</v>
      </c>
      <c r="U31" s="863"/>
      <c r="V31" s="863"/>
      <c r="W31" s="573"/>
      <c r="X31" s="573"/>
      <c r="Y31" s="575"/>
      <c r="AA31" s="505"/>
      <c r="AB31" s="505"/>
      <c r="AC31" s="505"/>
    </row>
    <row r="32" spans="1:29" ht="12.75">
      <c r="A32" s="867"/>
      <c r="B32" s="868"/>
      <c r="C32" s="189"/>
      <c r="D32" s="506"/>
      <c r="E32" s="474"/>
      <c r="F32" s="507"/>
      <c r="G32" s="672"/>
      <c r="H32" s="672"/>
      <c r="I32" s="294">
        <f>F32*E32</f>
        <v>0</v>
      </c>
      <c r="J32" s="295"/>
      <c r="K32" s="489"/>
      <c r="L32" s="474"/>
      <c r="M32" s="507"/>
      <c r="N32" s="672"/>
      <c r="O32" s="672"/>
      <c r="P32" s="294">
        <f>M32*L32</f>
        <v>0</v>
      </c>
      <c r="Q32" s="295"/>
      <c r="R32" s="489"/>
      <c r="S32" s="474"/>
      <c r="T32" s="507"/>
      <c r="U32" s="672"/>
      <c r="V32" s="672"/>
      <c r="W32" s="294">
        <f>T32*S32</f>
        <v>0</v>
      </c>
      <c r="X32" s="295"/>
      <c r="Y32" s="490"/>
      <c r="AA32" s="483">
        <f aca="true" t="shared" si="6" ref="AA32:AC35">I32+P32+W32</f>
        <v>0</v>
      </c>
      <c r="AB32" s="483">
        <f t="shared" si="6"/>
        <v>0</v>
      </c>
      <c r="AC32" s="483">
        <f t="shared" si="6"/>
        <v>0</v>
      </c>
    </row>
    <row r="33" spans="1:29" ht="12.75">
      <c r="A33" s="455"/>
      <c r="B33" s="456"/>
      <c r="C33" s="190"/>
      <c r="D33" s="506"/>
      <c r="E33" s="474"/>
      <c r="F33" s="507"/>
      <c r="G33" s="672"/>
      <c r="H33" s="672"/>
      <c r="I33" s="294">
        <f>F33*E33</f>
        <v>0</v>
      </c>
      <c r="J33" s="295"/>
      <c r="K33" s="489"/>
      <c r="L33" s="474"/>
      <c r="M33" s="507"/>
      <c r="N33" s="672"/>
      <c r="O33" s="672"/>
      <c r="P33" s="294">
        <f>M33*L33</f>
        <v>0</v>
      </c>
      <c r="Q33" s="295"/>
      <c r="R33" s="489"/>
      <c r="S33" s="474"/>
      <c r="T33" s="507"/>
      <c r="U33" s="672"/>
      <c r="V33" s="672"/>
      <c r="W33" s="294">
        <f>T33*S33</f>
        <v>0</v>
      </c>
      <c r="X33" s="295"/>
      <c r="Y33" s="490"/>
      <c r="AA33" s="481">
        <f t="shared" si="6"/>
        <v>0</v>
      </c>
      <c r="AB33" s="481">
        <f t="shared" si="6"/>
        <v>0</v>
      </c>
      <c r="AC33" s="481">
        <f t="shared" si="6"/>
        <v>0</v>
      </c>
    </row>
    <row r="34" spans="1:29" ht="12.75">
      <c r="A34" s="869"/>
      <c r="B34" s="870"/>
      <c r="C34" s="190"/>
      <c r="D34" s="508"/>
      <c r="E34" s="474"/>
      <c r="F34" s="507"/>
      <c r="G34" s="672"/>
      <c r="H34" s="672"/>
      <c r="I34" s="294">
        <f>F34*E34</f>
        <v>0</v>
      </c>
      <c r="J34" s="295"/>
      <c r="K34" s="489"/>
      <c r="L34" s="474"/>
      <c r="M34" s="507"/>
      <c r="N34" s="672"/>
      <c r="O34" s="672"/>
      <c r="P34" s="294">
        <f>M34*L34</f>
        <v>0</v>
      </c>
      <c r="Q34" s="295"/>
      <c r="R34" s="489"/>
      <c r="S34" s="474"/>
      <c r="T34" s="507"/>
      <c r="U34" s="672"/>
      <c r="V34" s="672"/>
      <c r="W34" s="294">
        <f>T34*S34</f>
        <v>0</v>
      </c>
      <c r="X34" s="295"/>
      <c r="Y34" s="490"/>
      <c r="AA34" s="505">
        <f t="shared" si="6"/>
        <v>0</v>
      </c>
      <c r="AB34" s="505">
        <f t="shared" si="6"/>
        <v>0</v>
      </c>
      <c r="AC34" s="483">
        <f t="shared" si="6"/>
        <v>0</v>
      </c>
    </row>
    <row r="35" spans="1:29" ht="13.5" thickBot="1">
      <c r="A35" s="458"/>
      <c r="B35" s="140"/>
      <c r="C35" s="138" t="s">
        <v>12</v>
      </c>
      <c r="D35" s="566"/>
      <c r="E35" s="671"/>
      <c r="F35" s="672"/>
      <c r="G35" s="672"/>
      <c r="H35" s="672"/>
      <c r="I35" s="294">
        <f>SUM(I32:I34)</f>
        <v>0</v>
      </c>
      <c r="J35" s="294">
        <f>SUM(J32:J34)</f>
        <v>0</v>
      </c>
      <c r="K35" s="294">
        <f>SUM(K32:K34)</f>
        <v>0</v>
      </c>
      <c r="L35" s="673"/>
      <c r="M35" s="674"/>
      <c r="N35" s="674"/>
      <c r="O35" s="675"/>
      <c r="P35" s="294">
        <f>SUM(P32:P34)</f>
        <v>0</v>
      </c>
      <c r="Q35" s="294">
        <f>SUM(Q32:Q34)</f>
        <v>0</v>
      </c>
      <c r="R35" s="294">
        <f>SUM(R32:R34)</f>
        <v>0</v>
      </c>
      <c r="S35" s="671"/>
      <c r="T35" s="672"/>
      <c r="U35" s="672"/>
      <c r="V35" s="672"/>
      <c r="W35" s="294">
        <f>SUM(W32:W34)</f>
        <v>0</v>
      </c>
      <c r="X35" s="294">
        <f>SUM(X32:X34)</f>
        <v>0</v>
      </c>
      <c r="Y35" s="150">
        <f>SUM(Y32:Y34)</f>
        <v>0</v>
      </c>
      <c r="AA35" s="492">
        <f t="shared" si="6"/>
        <v>0</v>
      </c>
      <c r="AB35" s="492">
        <f t="shared" si="6"/>
        <v>0</v>
      </c>
      <c r="AC35" s="485">
        <f t="shared" si="6"/>
        <v>0</v>
      </c>
    </row>
    <row r="36" spans="1:29" ht="12.75">
      <c r="A36" s="141"/>
      <c r="B36" s="146"/>
      <c r="C36" s="143"/>
      <c r="D36" s="143"/>
      <c r="E36" s="862"/>
      <c r="F36" s="863"/>
      <c r="G36" s="863"/>
      <c r="H36" s="863"/>
      <c r="I36" s="863"/>
      <c r="J36" s="568"/>
      <c r="K36" s="569"/>
      <c r="L36" s="864"/>
      <c r="M36" s="865"/>
      <c r="N36" s="865"/>
      <c r="O36" s="865"/>
      <c r="P36" s="866"/>
      <c r="Q36" s="568"/>
      <c r="R36" s="570"/>
      <c r="S36" s="862"/>
      <c r="T36" s="863"/>
      <c r="U36" s="863"/>
      <c r="V36" s="863"/>
      <c r="W36" s="863"/>
      <c r="X36" s="568"/>
      <c r="Y36" s="570"/>
      <c r="AA36" s="590"/>
      <c r="AB36" s="590"/>
      <c r="AC36" s="590"/>
    </row>
    <row r="37" spans="1:29" ht="12.75">
      <c r="A37" s="457" t="s">
        <v>0</v>
      </c>
      <c r="B37" s="144" t="s">
        <v>20</v>
      </c>
      <c r="C37" s="144"/>
      <c r="D37" s="144"/>
      <c r="E37" s="571" t="s">
        <v>384</v>
      </c>
      <c r="F37" s="572" t="s">
        <v>385</v>
      </c>
      <c r="G37" s="863"/>
      <c r="H37" s="863"/>
      <c r="I37" s="138"/>
      <c r="J37" s="568"/>
      <c r="K37" s="569"/>
      <c r="L37" s="571" t="s">
        <v>384</v>
      </c>
      <c r="M37" s="572" t="s">
        <v>385</v>
      </c>
      <c r="N37" s="863"/>
      <c r="O37" s="863"/>
      <c r="P37" s="138"/>
      <c r="Q37" s="568"/>
      <c r="R37" s="570"/>
      <c r="S37" s="571" t="s">
        <v>384</v>
      </c>
      <c r="T37" s="572" t="s">
        <v>385</v>
      </c>
      <c r="U37" s="863"/>
      <c r="V37" s="863"/>
      <c r="W37" s="138"/>
      <c r="X37" s="568"/>
      <c r="Y37" s="570"/>
      <c r="AA37" s="481"/>
      <c r="AB37" s="481"/>
      <c r="AC37" s="481"/>
    </row>
    <row r="38" spans="1:29" ht="12.75">
      <c r="A38" s="871"/>
      <c r="B38" s="872"/>
      <c r="C38" s="189"/>
      <c r="D38" s="506"/>
      <c r="E38" s="474"/>
      <c r="F38" s="507"/>
      <c r="G38" s="672"/>
      <c r="H38" s="672"/>
      <c r="I38" s="294">
        <f>F38*E38</f>
        <v>0</v>
      </c>
      <c r="J38" s="296"/>
      <c r="K38" s="479"/>
      <c r="L38" s="474"/>
      <c r="M38" s="507"/>
      <c r="N38" s="672"/>
      <c r="O38" s="672"/>
      <c r="P38" s="294">
        <f>M38*L38</f>
        <v>0</v>
      </c>
      <c r="Q38" s="296"/>
      <c r="R38" s="479"/>
      <c r="S38" s="474"/>
      <c r="T38" s="507"/>
      <c r="U38" s="672"/>
      <c r="V38" s="672"/>
      <c r="W38" s="294">
        <f>T38*S38</f>
        <v>0</v>
      </c>
      <c r="X38" s="296"/>
      <c r="Y38" s="480"/>
      <c r="AA38" s="481">
        <f aca="true" t="shared" si="7" ref="AA38:AC40">I38+P38+W38</f>
        <v>0</v>
      </c>
      <c r="AB38" s="481">
        <f t="shared" si="7"/>
        <v>0</v>
      </c>
      <c r="AC38" s="481">
        <f t="shared" si="7"/>
        <v>0</v>
      </c>
    </row>
    <row r="39" spans="1:29" ht="12.75">
      <c r="A39" s="873"/>
      <c r="B39" s="874"/>
      <c r="C39" s="190"/>
      <c r="D39" s="508"/>
      <c r="E39" s="474"/>
      <c r="F39" s="507"/>
      <c r="G39" s="672"/>
      <c r="H39" s="672"/>
      <c r="I39" s="294">
        <f>F39*E39</f>
        <v>0</v>
      </c>
      <c r="J39" s="296"/>
      <c r="K39" s="479"/>
      <c r="L39" s="474"/>
      <c r="M39" s="507"/>
      <c r="N39" s="672"/>
      <c r="O39" s="672"/>
      <c r="P39" s="294">
        <f>M39*L39</f>
        <v>0</v>
      </c>
      <c r="Q39" s="296"/>
      <c r="R39" s="479"/>
      <c r="S39" s="474"/>
      <c r="T39" s="507"/>
      <c r="U39" s="672"/>
      <c r="V39" s="672"/>
      <c r="W39" s="294">
        <f>T39*S39</f>
        <v>0</v>
      </c>
      <c r="X39" s="296"/>
      <c r="Y39" s="480"/>
      <c r="AA39" s="481">
        <f t="shared" si="7"/>
        <v>0</v>
      </c>
      <c r="AB39" s="481">
        <f t="shared" si="7"/>
        <v>0</v>
      </c>
      <c r="AC39" s="481">
        <f t="shared" si="7"/>
        <v>0</v>
      </c>
    </row>
    <row r="40" spans="1:29" ht="12.75">
      <c r="A40" s="147"/>
      <c r="B40" s="142"/>
      <c r="C40" s="190"/>
      <c r="D40" s="506"/>
      <c r="E40" s="474"/>
      <c r="F40" s="507"/>
      <c r="G40" s="672"/>
      <c r="H40" s="672"/>
      <c r="I40" s="294">
        <f>F40*E40</f>
        <v>0</v>
      </c>
      <c r="J40" s="296"/>
      <c r="K40" s="479"/>
      <c r="L40" s="474"/>
      <c r="M40" s="507"/>
      <c r="N40" s="672"/>
      <c r="O40" s="672"/>
      <c r="P40" s="294">
        <f>M40*L40</f>
        <v>0</v>
      </c>
      <c r="Q40" s="296"/>
      <c r="R40" s="479"/>
      <c r="S40" s="474"/>
      <c r="T40" s="507"/>
      <c r="U40" s="672"/>
      <c r="V40" s="672"/>
      <c r="W40" s="294">
        <f>T40*S40</f>
        <v>0</v>
      </c>
      <c r="X40" s="296"/>
      <c r="Y40" s="480"/>
      <c r="AA40" s="505">
        <f t="shared" si="7"/>
        <v>0</v>
      </c>
      <c r="AB40" s="483">
        <f t="shared" si="7"/>
        <v>0</v>
      </c>
      <c r="AC40" s="505">
        <f t="shared" si="7"/>
        <v>0</v>
      </c>
    </row>
    <row r="41" spans="1:29" ht="13.5" thickBot="1">
      <c r="A41" s="458"/>
      <c r="B41" s="140"/>
      <c r="C41" s="138" t="s">
        <v>1</v>
      </c>
      <c r="D41" s="566"/>
      <c r="E41" s="671"/>
      <c r="F41" s="672"/>
      <c r="G41" s="672"/>
      <c r="H41" s="672"/>
      <c r="I41" s="294">
        <f>SUM(I38:I40)</f>
        <v>0</v>
      </c>
      <c r="J41" s="478">
        <f>SUM(J38:J40)</f>
        <v>0</v>
      </c>
      <c r="K41" s="478">
        <f>SUM(K38:K40)</f>
        <v>0</v>
      </c>
      <c r="L41" s="671"/>
      <c r="M41" s="672"/>
      <c r="N41" s="672"/>
      <c r="O41" s="672"/>
      <c r="P41" s="294">
        <f>SUM(P38:P40)</f>
        <v>0</v>
      </c>
      <c r="Q41" s="478">
        <f>SUM(Q38:Q40)</f>
        <v>0</v>
      </c>
      <c r="R41" s="478">
        <f>SUM(R38:R40)</f>
        <v>0</v>
      </c>
      <c r="S41" s="671"/>
      <c r="T41" s="672"/>
      <c r="U41" s="672"/>
      <c r="V41" s="672"/>
      <c r="W41" s="294">
        <f>SUM(W38:W40)</f>
        <v>0</v>
      </c>
      <c r="X41" s="478">
        <f>SUM(X38:X40)</f>
        <v>0</v>
      </c>
      <c r="Y41" s="510">
        <f>SUM(Y38:Y40)</f>
        <v>0</v>
      </c>
      <c r="AA41" s="492">
        <f>SUM(AA38:AA40)</f>
        <v>0</v>
      </c>
      <c r="AB41" s="485">
        <f>SUM(AB38:AB40)</f>
        <v>0</v>
      </c>
      <c r="AC41" s="492">
        <f>SUM(AC38:AC40)</f>
        <v>0</v>
      </c>
    </row>
    <row r="42" spans="1:29" ht="12.75">
      <c r="A42" s="149"/>
      <c r="B42" s="142"/>
      <c r="C42" s="143"/>
      <c r="D42" s="143"/>
      <c r="E42" s="862"/>
      <c r="F42" s="863"/>
      <c r="G42" s="863"/>
      <c r="H42" s="863"/>
      <c r="I42" s="863"/>
      <c r="J42" s="568"/>
      <c r="K42" s="569"/>
      <c r="L42" s="864"/>
      <c r="M42" s="865"/>
      <c r="N42" s="865"/>
      <c r="O42" s="865"/>
      <c r="P42" s="866"/>
      <c r="Q42" s="568"/>
      <c r="R42" s="570"/>
      <c r="S42" s="862"/>
      <c r="T42" s="863"/>
      <c r="U42" s="863"/>
      <c r="V42" s="863"/>
      <c r="W42" s="863"/>
      <c r="X42" s="568"/>
      <c r="Y42" s="570"/>
      <c r="AA42" s="589"/>
      <c r="AB42" s="589"/>
      <c r="AC42" s="589"/>
    </row>
    <row r="43" spans="1:29" ht="12.75">
      <c r="A43" s="457" t="s">
        <v>2</v>
      </c>
      <c r="B43" s="144" t="s">
        <v>3</v>
      </c>
      <c r="C43" s="144"/>
      <c r="D43" s="144"/>
      <c r="E43" s="571" t="s">
        <v>17</v>
      </c>
      <c r="F43" s="576" t="s">
        <v>130</v>
      </c>
      <c r="G43" s="875" t="s">
        <v>129</v>
      </c>
      <c r="H43" s="875"/>
      <c r="I43" s="577"/>
      <c r="J43" s="577"/>
      <c r="K43" s="578"/>
      <c r="L43" s="571" t="s">
        <v>17</v>
      </c>
      <c r="M43" s="576" t="s">
        <v>130</v>
      </c>
      <c r="N43" s="876" t="s">
        <v>129</v>
      </c>
      <c r="O43" s="877"/>
      <c r="P43" s="577"/>
      <c r="Q43" s="577"/>
      <c r="R43" s="579"/>
      <c r="S43" s="571" t="s">
        <v>17</v>
      </c>
      <c r="T43" s="576" t="s">
        <v>130</v>
      </c>
      <c r="U43" s="875" t="s">
        <v>129</v>
      </c>
      <c r="V43" s="875"/>
      <c r="W43" s="577"/>
      <c r="X43" s="577"/>
      <c r="Y43" s="579"/>
      <c r="AA43" s="481"/>
      <c r="AB43" s="481"/>
      <c r="AC43" s="481"/>
    </row>
    <row r="44" spans="1:29" ht="12.75">
      <c r="A44" s="151"/>
      <c r="B44" s="142"/>
      <c r="C44" s="189"/>
      <c r="D44" s="506"/>
      <c r="E44" s="153"/>
      <c r="F44" s="154"/>
      <c r="G44" s="697"/>
      <c r="H44" s="697"/>
      <c r="I44" s="294">
        <f>G44*F44*E44</f>
        <v>0</v>
      </c>
      <c r="J44" s="295"/>
      <c r="K44" s="489"/>
      <c r="L44" s="153"/>
      <c r="M44" s="154"/>
      <c r="N44" s="698"/>
      <c r="O44" s="699"/>
      <c r="P44" s="294">
        <f>N44*M44*L44</f>
        <v>0</v>
      </c>
      <c r="Q44" s="295"/>
      <c r="R44" s="489"/>
      <c r="S44" s="153"/>
      <c r="T44" s="154"/>
      <c r="U44" s="697"/>
      <c r="V44" s="697"/>
      <c r="W44" s="294">
        <f>U44*T44*S44</f>
        <v>0</v>
      </c>
      <c r="X44" s="295"/>
      <c r="Y44" s="490"/>
      <c r="AA44" s="481">
        <f aca="true" t="shared" si="8" ref="AA44:AC45">I44+P44+W44</f>
        <v>0</v>
      </c>
      <c r="AB44" s="481">
        <f t="shared" si="8"/>
        <v>0</v>
      </c>
      <c r="AC44" s="481">
        <f t="shared" si="8"/>
        <v>0</v>
      </c>
    </row>
    <row r="45" spans="1:29" ht="12.75">
      <c r="A45" s="149"/>
      <c r="B45" s="142"/>
      <c r="C45" s="190"/>
      <c r="D45" s="508"/>
      <c r="E45" s="153"/>
      <c r="F45" s="154"/>
      <c r="G45" s="697"/>
      <c r="H45" s="697"/>
      <c r="I45" s="294">
        <f>G45*F45*E45</f>
        <v>0</v>
      </c>
      <c r="J45" s="295"/>
      <c r="K45" s="489"/>
      <c r="L45" s="153"/>
      <c r="M45" s="154"/>
      <c r="N45" s="698"/>
      <c r="O45" s="699"/>
      <c r="P45" s="294">
        <f>N45*M45*L45</f>
        <v>0</v>
      </c>
      <c r="Q45" s="295"/>
      <c r="R45" s="489"/>
      <c r="S45" s="153"/>
      <c r="T45" s="154"/>
      <c r="U45" s="697"/>
      <c r="V45" s="697"/>
      <c r="W45" s="294">
        <f>U45*T45*S45</f>
        <v>0</v>
      </c>
      <c r="X45" s="295"/>
      <c r="Y45" s="490"/>
      <c r="AA45" s="505">
        <f t="shared" si="8"/>
        <v>0</v>
      </c>
      <c r="AB45" s="483">
        <f t="shared" si="8"/>
        <v>0</v>
      </c>
      <c r="AC45" s="505">
        <f t="shared" si="8"/>
        <v>0</v>
      </c>
    </row>
    <row r="46" spans="1:29" ht="13.5" thickBot="1">
      <c r="A46" s="458"/>
      <c r="B46" s="140"/>
      <c r="C46" s="138" t="s">
        <v>157</v>
      </c>
      <c r="D46" s="566"/>
      <c r="E46" s="671"/>
      <c r="F46" s="672"/>
      <c r="G46" s="672"/>
      <c r="H46" s="672"/>
      <c r="I46" s="294">
        <f>SUM(I44:I45)</f>
        <v>0</v>
      </c>
      <c r="J46" s="294">
        <f>SUM(J44:J45)</f>
        <v>0</v>
      </c>
      <c r="K46" s="294">
        <f>SUM(K44:K45)</f>
        <v>0</v>
      </c>
      <c r="L46" s="673"/>
      <c r="M46" s="674"/>
      <c r="N46" s="674"/>
      <c r="O46" s="675"/>
      <c r="P46" s="294">
        <f>SUM(P44:P45)</f>
        <v>0</v>
      </c>
      <c r="Q46" s="294">
        <f>SUM(Q44:Q45)</f>
        <v>0</v>
      </c>
      <c r="R46" s="294">
        <f>SUM(R44:R45)</f>
        <v>0</v>
      </c>
      <c r="S46" s="671"/>
      <c r="T46" s="672"/>
      <c r="U46" s="672"/>
      <c r="V46" s="672"/>
      <c r="W46" s="294">
        <f>SUM(W44:W45)</f>
        <v>0</v>
      </c>
      <c r="X46" s="294">
        <f>SUM(X44:X45)</f>
        <v>0</v>
      </c>
      <c r="Y46" s="150">
        <f>SUM(Y44:Y45)</f>
        <v>0</v>
      </c>
      <c r="AA46" s="492">
        <f>SUM(AA43:AA45)</f>
        <v>0</v>
      </c>
      <c r="AB46" s="485">
        <f>SUM(AB43:AB45)</f>
        <v>0</v>
      </c>
      <c r="AC46" s="492">
        <f>SUM(AC43:AC45)</f>
        <v>0</v>
      </c>
    </row>
    <row r="47" spans="1:29" ht="12.75">
      <c r="A47" s="148"/>
      <c r="B47" s="140"/>
      <c r="C47" s="143"/>
      <c r="D47" s="143"/>
      <c r="E47" s="862"/>
      <c r="F47" s="863"/>
      <c r="G47" s="863"/>
      <c r="H47" s="863"/>
      <c r="I47" s="863"/>
      <c r="J47" s="568"/>
      <c r="K47" s="569"/>
      <c r="L47" s="864"/>
      <c r="M47" s="865"/>
      <c r="N47" s="865"/>
      <c r="O47" s="865"/>
      <c r="P47" s="866"/>
      <c r="Q47" s="568"/>
      <c r="R47" s="570"/>
      <c r="S47" s="862"/>
      <c r="T47" s="863"/>
      <c r="U47" s="863"/>
      <c r="V47" s="863"/>
      <c r="W47" s="863"/>
      <c r="X47" s="568"/>
      <c r="Y47" s="570"/>
      <c r="AA47" s="589"/>
      <c r="AB47" s="589"/>
      <c r="AC47" s="589"/>
    </row>
    <row r="48" spans="1:29" ht="12.75">
      <c r="A48" s="457" t="s">
        <v>13</v>
      </c>
      <c r="B48" s="144" t="s">
        <v>23</v>
      </c>
      <c r="C48" s="144"/>
      <c r="D48" s="144"/>
      <c r="E48" s="862"/>
      <c r="F48" s="863"/>
      <c r="G48" s="863"/>
      <c r="H48" s="863"/>
      <c r="I48" s="863"/>
      <c r="J48" s="568"/>
      <c r="K48" s="569"/>
      <c r="L48" s="864"/>
      <c r="M48" s="865"/>
      <c r="N48" s="865"/>
      <c r="O48" s="865"/>
      <c r="P48" s="866"/>
      <c r="Q48" s="568"/>
      <c r="R48" s="570"/>
      <c r="S48" s="862"/>
      <c r="T48" s="863"/>
      <c r="U48" s="863"/>
      <c r="V48" s="863"/>
      <c r="W48" s="863"/>
      <c r="X48" s="568"/>
      <c r="Y48" s="570"/>
      <c r="AA48" s="481"/>
      <c r="AB48" s="481"/>
      <c r="AC48" s="481"/>
    </row>
    <row r="49" spans="1:29" ht="12.75">
      <c r="A49" s="141"/>
      <c r="B49" s="142"/>
      <c r="C49" s="190"/>
      <c r="D49" s="508"/>
      <c r="E49" s="671"/>
      <c r="F49" s="672"/>
      <c r="G49" s="672"/>
      <c r="H49" s="672"/>
      <c r="I49" s="295"/>
      <c r="J49" s="295"/>
      <c r="K49" s="489"/>
      <c r="L49" s="671"/>
      <c r="M49" s="672"/>
      <c r="N49" s="672"/>
      <c r="O49" s="672"/>
      <c r="P49" s="295"/>
      <c r="Q49" s="295"/>
      <c r="R49" s="489"/>
      <c r="S49" s="671"/>
      <c r="T49" s="672"/>
      <c r="U49" s="672"/>
      <c r="V49" s="672"/>
      <c r="W49" s="295"/>
      <c r="X49" s="295"/>
      <c r="Y49" s="490"/>
      <c r="AA49" s="481">
        <f aca="true" t="shared" si="9" ref="AA49:AC51">I49+P49+W49</f>
        <v>0</v>
      </c>
      <c r="AB49" s="483">
        <f t="shared" si="9"/>
        <v>0</v>
      </c>
      <c r="AC49" s="483">
        <f t="shared" si="9"/>
        <v>0</v>
      </c>
    </row>
    <row r="50" spans="1:29" ht="12.75">
      <c r="A50" s="141"/>
      <c r="B50" s="142"/>
      <c r="C50" s="190"/>
      <c r="D50" s="508"/>
      <c r="E50" s="671"/>
      <c r="F50" s="672"/>
      <c r="G50" s="672"/>
      <c r="H50" s="672"/>
      <c r="I50" s="295"/>
      <c r="J50" s="295"/>
      <c r="K50" s="489"/>
      <c r="L50" s="448"/>
      <c r="M50" s="449"/>
      <c r="N50" s="449"/>
      <c r="O50" s="450"/>
      <c r="P50" s="295"/>
      <c r="Q50" s="295"/>
      <c r="R50" s="489"/>
      <c r="S50" s="671"/>
      <c r="T50" s="672"/>
      <c r="U50" s="672"/>
      <c r="V50" s="672"/>
      <c r="W50" s="295"/>
      <c r="X50" s="295"/>
      <c r="Y50" s="490"/>
      <c r="AA50" s="505">
        <f t="shared" si="9"/>
        <v>0</v>
      </c>
      <c r="AB50" s="483">
        <f t="shared" si="9"/>
        <v>0</v>
      </c>
      <c r="AC50" s="483">
        <f t="shared" si="9"/>
        <v>0</v>
      </c>
    </row>
    <row r="51" spans="1:29" ht="13.5" thickBot="1">
      <c r="A51" s="458"/>
      <c r="B51" s="140"/>
      <c r="C51" s="138" t="s">
        <v>158</v>
      </c>
      <c r="D51" s="566"/>
      <c r="E51" s="671"/>
      <c r="F51" s="672"/>
      <c r="G51" s="672"/>
      <c r="H51" s="672"/>
      <c r="I51" s="294">
        <f>SUM(I49:I50)</f>
        <v>0</v>
      </c>
      <c r="J51" s="294">
        <f>SUM(J49:J50)</f>
        <v>0</v>
      </c>
      <c r="K51" s="294">
        <f>SUM(K49:K50)</f>
        <v>0</v>
      </c>
      <c r="L51" s="673"/>
      <c r="M51" s="674"/>
      <c r="N51" s="674"/>
      <c r="O51" s="675"/>
      <c r="P51" s="294">
        <f>SUM(P49:P50)</f>
        <v>0</v>
      </c>
      <c r="Q51" s="294">
        <f>SUM(Q49:Q50)</f>
        <v>0</v>
      </c>
      <c r="R51" s="294">
        <f>SUM(R49:R50)</f>
        <v>0</v>
      </c>
      <c r="S51" s="671"/>
      <c r="T51" s="672"/>
      <c r="U51" s="672"/>
      <c r="V51" s="672"/>
      <c r="W51" s="294">
        <f>SUM(W49:W50)</f>
        <v>0</v>
      </c>
      <c r="X51" s="294">
        <f>SUM(X49:X50)</f>
        <v>0</v>
      </c>
      <c r="Y51" s="150">
        <f>SUM(Y49:Y50)</f>
        <v>0</v>
      </c>
      <c r="AA51" s="492">
        <f t="shared" si="9"/>
        <v>0</v>
      </c>
      <c r="AB51" s="485">
        <f t="shared" si="9"/>
        <v>0</v>
      </c>
      <c r="AC51" s="485">
        <f t="shared" si="9"/>
        <v>0</v>
      </c>
    </row>
    <row r="52" spans="1:29" ht="12.75">
      <c r="A52" s="149"/>
      <c r="B52" s="142"/>
      <c r="C52" s="143"/>
      <c r="D52" s="143"/>
      <c r="E52" s="862"/>
      <c r="F52" s="863"/>
      <c r="G52" s="863"/>
      <c r="H52" s="863"/>
      <c r="I52" s="863"/>
      <c r="J52" s="568"/>
      <c r="K52" s="569"/>
      <c r="L52" s="862"/>
      <c r="M52" s="863"/>
      <c r="N52" s="863"/>
      <c r="O52" s="863"/>
      <c r="P52" s="863"/>
      <c r="Q52" s="568"/>
      <c r="R52" s="570"/>
      <c r="S52" s="862"/>
      <c r="T52" s="863"/>
      <c r="U52" s="863"/>
      <c r="V52" s="863"/>
      <c r="W52" s="863"/>
      <c r="X52" s="568"/>
      <c r="Y52" s="570"/>
      <c r="AA52" s="589"/>
      <c r="AB52" s="589"/>
      <c r="AC52" s="589"/>
    </row>
    <row r="53" spans="1:29" ht="12.75">
      <c r="A53" s="457" t="s">
        <v>14</v>
      </c>
      <c r="B53" s="144" t="s">
        <v>21</v>
      </c>
      <c r="C53" s="145"/>
      <c r="D53" s="145"/>
      <c r="E53" s="571" t="s">
        <v>386</v>
      </c>
      <c r="F53" s="576" t="s">
        <v>130</v>
      </c>
      <c r="G53" s="875" t="s">
        <v>129</v>
      </c>
      <c r="H53" s="875"/>
      <c r="I53" s="577"/>
      <c r="J53" s="568"/>
      <c r="K53" s="569"/>
      <c r="L53" s="571" t="s">
        <v>386</v>
      </c>
      <c r="M53" s="576" t="s">
        <v>130</v>
      </c>
      <c r="N53" s="875" t="s">
        <v>129</v>
      </c>
      <c r="O53" s="875"/>
      <c r="P53" s="577"/>
      <c r="Q53" s="568"/>
      <c r="R53" s="570"/>
      <c r="S53" s="571" t="s">
        <v>386</v>
      </c>
      <c r="T53" s="576" t="s">
        <v>130</v>
      </c>
      <c r="U53" s="875" t="s">
        <v>129</v>
      </c>
      <c r="V53" s="875"/>
      <c r="W53" s="577"/>
      <c r="X53" s="568"/>
      <c r="Y53" s="570"/>
      <c r="AA53" s="515"/>
      <c r="AB53" s="515"/>
      <c r="AC53" s="515"/>
    </row>
    <row r="54" spans="1:29" ht="12.75">
      <c r="A54" s="151"/>
      <c r="B54" s="142"/>
      <c r="C54" s="189"/>
      <c r="D54" s="506"/>
      <c r="E54" s="153"/>
      <c r="F54" s="154"/>
      <c r="G54" s="697"/>
      <c r="H54" s="697"/>
      <c r="I54" s="294">
        <f aca="true" t="shared" si="10" ref="I54:I60">G54*F54*E54</f>
        <v>0</v>
      </c>
      <c r="J54" s="296"/>
      <c r="K54" s="479"/>
      <c r="L54" s="153"/>
      <c r="M54" s="154"/>
      <c r="N54" s="697"/>
      <c r="O54" s="697"/>
      <c r="P54" s="294">
        <f aca="true" t="shared" si="11" ref="P54:P60">N54*M54*L54</f>
        <v>0</v>
      </c>
      <c r="Q54" s="296"/>
      <c r="R54" s="479"/>
      <c r="S54" s="153"/>
      <c r="T54" s="154"/>
      <c r="U54" s="697"/>
      <c r="V54" s="697"/>
      <c r="W54" s="294">
        <f aca="true" t="shared" si="12" ref="W54:W60">U54*T54*S54</f>
        <v>0</v>
      </c>
      <c r="X54" s="296"/>
      <c r="Y54" s="480"/>
      <c r="AA54" s="481">
        <f aca="true" t="shared" si="13" ref="AA54:AC60">I54+P54+W54</f>
        <v>0</v>
      </c>
      <c r="AB54" s="481">
        <f t="shared" si="13"/>
        <v>0</v>
      </c>
      <c r="AC54" s="481">
        <f t="shared" si="13"/>
        <v>0</v>
      </c>
    </row>
    <row r="55" spans="1:29" ht="12.75">
      <c r="A55" s="149"/>
      <c r="B55" s="142"/>
      <c r="C55" s="190"/>
      <c r="D55" s="508"/>
      <c r="E55" s="153"/>
      <c r="F55" s="154"/>
      <c r="G55" s="697"/>
      <c r="H55" s="697"/>
      <c r="I55" s="294">
        <f t="shared" si="10"/>
        <v>0</v>
      </c>
      <c r="J55" s="296"/>
      <c r="K55" s="479"/>
      <c r="L55" s="153"/>
      <c r="M55" s="154"/>
      <c r="N55" s="697"/>
      <c r="O55" s="697"/>
      <c r="P55" s="294">
        <f t="shared" si="11"/>
        <v>0</v>
      </c>
      <c r="Q55" s="296"/>
      <c r="R55" s="479"/>
      <c r="S55" s="153"/>
      <c r="T55" s="154"/>
      <c r="U55" s="697"/>
      <c r="V55" s="697"/>
      <c r="W55" s="294">
        <f t="shared" si="12"/>
        <v>0</v>
      </c>
      <c r="X55" s="296"/>
      <c r="Y55" s="480"/>
      <c r="AA55" s="481">
        <f t="shared" si="13"/>
        <v>0</v>
      </c>
      <c r="AB55" s="481">
        <f t="shared" si="13"/>
        <v>0</v>
      </c>
      <c r="AC55" s="481">
        <f t="shared" si="13"/>
        <v>0</v>
      </c>
    </row>
    <row r="56" spans="1:29" ht="12.75">
      <c r="A56" s="149"/>
      <c r="B56" s="142"/>
      <c r="C56" s="190"/>
      <c r="D56" s="506"/>
      <c r="E56" s="153"/>
      <c r="F56" s="154"/>
      <c r="G56" s="697"/>
      <c r="H56" s="697"/>
      <c r="I56" s="294">
        <f t="shared" si="10"/>
        <v>0</v>
      </c>
      <c r="J56" s="296"/>
      <c r="K56" s="479"/>
      <c r="L56" s="153"/>
      <c r="M56" s="154"/>
      <c r="N56" s="697"/>
      <c r="O56" s="697"/>
      <c r="P56" s="294">
        <f t="shared" si="11"/>
        <v>0</v>
      </c>
      <c r="Q56" s="296"/>
      <c r="R56" s="479"/>
      <c r="S56" s="153"/>
      <c r="T56" s="154"/>
      <c r="U56" s="697"/>
      <c r="V56" s="697"/>
      <c r="W56" s="294">
        <f t="shared" si="12"/>
        <v>0</v>
      </c>
      <c r="X56" s="296"/>
      <c r="Y56" s="480"/>
      <c r="AA56" s="481">
        <f t="shared" si="13"/>
        <v>0</v>
      </c>
      <c r="AB56" s="481">
        <f t="shared" si="13"/>
        <v>0</v>
      </c>
      <c r="AC56" s="481">
        <f t="shared" si="13"/>
        <v>0</v>
      </c>
    </row>
    <row r="57" spans="1:29" ht="12.75">
      <c r="A57" s="149"/>
      <c r="B57" s="142"/>
      <c r="C57" s="190"/>
      <c r="D57" s="506"/>
      <c r="E57" s="153"/>
      <c r="F57" s="154"/>
      <c r="G57" s="697"/>
      <c r="H57" s="697"/>
      <c r="I57" s="294">
        <f t="shared" si="10"/>
        <v>0</v>
      </c>
      <c r="J57" s="296"/>
      <c r="K57" s="479"/>
      <c r="L57" s="153"/>
      <c r="M57" s="154"/>
      <c r="N57" s="697"/>
      <c r="O57" s="697"/>
      <c r="P57" s="294">
        <f t="shared" si="11"/>
        <v>0</v>
      </c>
      <c r="Q57" s="296"/>
      <c r="R57" s="479"/>
      <c r="S57" s="153"/>
      <c r="T57" s="154"/>
      <c r="U57" s="697"/>
      <c r="V57" s="697"/>
      <c r="W57" s="294">
        <f t="shared" si="12"/>
        <v>0</v>
      </c>
      <c r="X57" s="296"/>
      <c r="Y57" s="480"/>
      <c r="AA57" s="481">
        <f t="shared" si="13"/>
        <v>0</v>
      </c>
      <c r="AB57" s="481">
        <f t="shared" si="13"/>
        <v>0</v>
      </c>
      <c r="AC57" s="481">
        <f t="shared" si="13"/>
        <v>0</v>
      </c>
    </row>
    <row r="58" spans="1:29" ht="12.75">
      <c r="A58" s="149"/>
      <c r="B58" s="142"/>
      <c r="C58" s="190"/>
      <c r="D58" s="508"/>
      <c r="E58" s="153"/>
      <c r="F58" s="154"/>
      <c r="G58" s="697"/>
      <c r="H58" s="697"/>
      <c r="I58" s="294">
        <f t="shared" si="10"/>
        <v>0</v>
      </c>
      <c r="J58" s="296"/>
      <c r="K58" s="479"/>
      <c r="L58" s="153"/>
      <c r="M58" s="154"/>
      <c r="N58" s="697"/>
      <c r="O58" s="697"/>
      <c r="P58" s="294">
        <f t="shared" si="11"/>
        <v>0</v>
      </c>
      <c r="Q58" s="296"/>
      <c r="R58" s="479"/>
      <c r="S58" s="153"/>
      <c r="T58" s="154"/>
      <c r="U58" s="697"/>
      <c r="V58" s="697"/>
      <c r="W58" s="294">
        <f t="shared" si="12"/>
        <v>0</v>
      </c>
      <c r="X58" s="296"/>
      <c r="Y58" s="480"/>
      <c r="AA58" s="481">
        <f t="shared" si="13"/>
        <v>0</v>
      </c>
      <c r="AB58" s="481">
        <f t="shared" si="13"/>
        <v>0</v>
      </c>
      <c r="AC58" s="481">
        <f t="shared" si="13"/>
        <v>0</v>
      </c>
    </row>
    <row r="59" spans="1:29" ht="12.75">
      <c r="A59" s="149"/>
      <c r="B59" s="142"/>
      <c r="C59" s="190"/>
      <c r="D59" s="506"/>
      <c r="E59" s="153"/>
      <c r="F59" s="154"/>
      <c r="G59" s="697"/>
      <c r="H59" s="697"/>
      <c r="I59" s="294">
        <f t="shared" si="10"/>
        <v>0</v>
      </c>
      <c r="J59" s="296"/>
      <c r="K59" s="479"/>
      <c r="L59" s="153"/>
      <c r="M59" s="154"/>
      <c r="N59" s="697"/>
      <c r="O59" s="697"/>
      <c r="P59" s="294">
        <f t="shared" si="11"/>
        <v>0</v>
      </c>
      <c r="Q59" s="296"/>
      <c r="R59" s="479"/>
      <c r="S59" s="153"/>
      <c r="T59" s="154"/>
      <c r="U59" s="697"/>
      <c r="V59" s="697"/>
      <c r="W59" s="294">
        <f t="shared" si="12"/>
        <v>0</v>
      </c>
      <c r="X59" s="296"/>
      <c r="Y59" s="480"/>
      <c r="AA59" s="481">
        <f t="shared" si="13"/>
        <v>0</v>
      </c>
      <c r="AB59" s="481">
        <f t="shared" si="13"/>
        <v>0</v>
      </c>
      <c r="AC59" s="481">
        <f t="shared" si="13"/>
        <v>0</v>
      </c>
    </row>
    <row r="60" spans="1:29" ht="12.75">
      <c r="A60" s="149"/>
      <c r="B60" s="142"/>
      <c r="C60" s="191"/>
      <c r="D60" s="508"/>
      <c r="E60" s="153"/>
      <c r="F60" s="154"/>
      <c r="G60" s="697"/>
      <c r="H60" s="697"/>
      <c r="I60" s="294">
        <f t="shared" si="10"/>
        <v>0</v>
      </c>
      <c r="J60" s="296"/>
      <c r="K60" s="479"/>
      <c r="L60" s="153"/>
      <c r="M60" s="154"/>
      <c r="N60" s="697"/>
      <c r="O60" s="697"/>
      <c r="P60" s="294">
        <f t="shared" si="11"/>
        <v>0</v>
      </c>
      <c r="Q60" s="296"/>
      <c r="R60" s="479"/>
      <c r="S60" s="153"/>
      <c r="T60" s="154"/>
      <c r="U60" s="697"/>
      <c r="V60" s="697"/>
      <c r="W60" s="294">
        <f t="shared" si="12"/>
        <v>0</v>
      </c>
      <c r="X60" s="296"/>
      <c r="Y60" s="480"/>
      <c r="AA60" s="505">
        <f t="shared" si="13"/>
        <v>0</v>
      </c>
      <c r="AB60" s="483">
        <f t="shared" si="13"/>
        <v>0</v>
      </c>
      <c r="AC60" s="483">
        <f t="shared" si="13"/>
        <v>0</v>
      </c>
    </row>
    <row r="61" spans="1:29" ht="13.5" thickBot="1">
      <c r="A61" s="458"/>
      <c r="B61" s="140"/>
      <c r="C61" s="138" t="s">
        <v>159</v>
      </c>
      <c r="D61" s="566"/>
      <c r="E61" s="683"/>
      <c r="F61" s="684"/>
      <c r="G61" s="684"/>
      <c r="H61" s="685"/>
      <c r="I61" s="294">
        <f>SUM(I54:I60)</f>
        <v>0</v>
      </c>
      <c r="J61" s="294">
        <f>SUM(J54:J60)</f>
        <v>0</v>
      </c>
      <c r="K61" s="294">
        <f>SUM(K54:K60)</f>
        <v>0</v>
      </c>
      <c r="L61" s="683"/>
      <c r="M61" s="684"/>
      <c r="N61" s="684"/>
      <c r="O61" s="685"/>
      <c r="P61" s="294">
        <f>SUM(P54:P60)</f>
        <v>0</v>
      </c>
      <c r="Q61" s="294">
        <f>SUM(Q54:Q60)</f>
        <v>0</v>
      </c>
      <c r="R61" s="294">
        <f>SUM(R54:R60)</f>
        <v>0</v>
      </c>
      <c r="S61" s="683"/>
      <c r="T61" s="684"/>
      <c r="U61" s="684"/>
      <c r="V61" s="685"/>
      <c r="W61" s="294">
        <f>SUM(W54:W60)</f>
        <v>0</v>
      </c>
      <c r="X61" s="294">
        <f>SUM(X54:X60)</f>
        <v>0</v>
      </c>
      <c r="Y61" s="150">
        <f>SUM(Y54:Y60)</f>
        <v>0</v>
      </c>
      <c r="AA61" s="492">
        <f>SUM(AA54:AA60)</f>
        <v>0</v>
      </c>
      <c r="AB61" s="485">
        <f>SUM(AB54:AB60)</f>
        <v>0</v>
      </c>
      <c r="AC61" s="485">
        <f>SUM(AC54:AC60)</f>
        <v>0</v>
      </c>
    </row>
    <row r="62" spans="1:29" ht="13.5" thickBot="1">
      <c r="A62" s="148"/>
      <c r="B62" s="140"/>
      <c r="C62" s="143"/>
      <c r="D62" s="143"/>
      <c r="E62" s="864"/>
      <c r="F62" s="865"/>
      <c r="G62" s="865"/>
      <c r="H62" s="865"/>
      <c r="I62" s="866"/>
      <c r="J62" s="568"/>
      <c r="K62" s="569"/>
      <c r="L62" s="864"/>
      <c r="M62" s="865"/>
      <c r="N62" s="865"/>
      <c r="O62" s="865"/>
      <c r="P62" s="866"/>
      <c r="Q62" s="568"/>
      <c r="R62" s="570"/>
      <c r="S62" s="864"/>
      <c r="T62" s="865"/>
      <c r="U62" s="865"/>
      <c r="V62" s="865"/>
      <c r="W62" s="866"/>
      <c r="X62" s="568"/>
      <c r="Y62" s="570"/>
      <c r="AA62" s="586"/>
      <c r="AB62" s="586"/>
      <c r="AC62" s="586"/>
    </row>
    <row r="63" spans="1:29" ht="13.5" thickBot="1">
      <c r="A63" s="457"/>
      <c r="B63" s="144" t="s">
        <v>387</v>
      </c>
      <c r="C63" s="145"/>
      <c r="D63" s="145"/>
      <c r="E63" s="683"/>
      <c r="F63" s="684"/>
      <c r="G63" s="684"/>
      <c r="H63" s="685"/>
      <c r="I63" s="502">
        <f>I69+I613+I51+I46+I41+I35+I29+I24+I20</f>
        <v>0</v>
      </c>
      <c r="J63" s="502">
        <f>J69+J61+J51+J46+J41+J35+J29+J24+J20</f>
        <v>0</v>
      </c>
      <c r="K63" s="502">
        <f>K69+K61+K51+K46+K41+K35+K29+K24+K20</f>
        <v>0</v>
      </c>
      <c r="L63" s="683"/>
      <c r="M63" s="684"/>
      <c r="N63" s="684"/>
      <c r="O63" s="685"/>
      <c r="P63" s="502">
        <f>P69+P61+P51+P46+P41+P35+P29+P24+P20</f>
        <v>0</v>
      </c>
      <c r="Q63" s="502">
        <f>Q69+Q61+Q51+Q46+Q41+Q35+Q29+Q24+Q20</f>
        <v>0</v>
      </c>
      <c r="R63" s="502">
        <f>R69+R61+R51+R46+R41+R35+R29+R24+R20</f>
        <v>0</v>
      </c>
      <c r="S63" s="683"/>
      <c r="T63" s="684"/>
      <c r="U63" s="684"/>
      <c r="V63" s="685"/>
      <c r="W63" s="502">
        <f>W69+W61+W51+W46+W41+W35+W29+W24+W20</f>
        <v>0</v>
      </c>
      <c r="X63" s="502">
        <f>X69+X61+X51+X46+X41+X35+X29+X24+X20</f>
        <v>0</v>
      </c>
      <c r="Y63" s="502">
        <f>Y69+Y61+Y51+Y46+Y41+Y35+Y29+Y24+Y20</f>
        <v>0</v>
      </c>
      <c r="AA63" s="518">
        <f>I63+P63+W63</f>
        <v>0</v>
      </c>
      <c r="AB63" s="518">
        <f>J63+Q63+X63</f>
        <v>0</v>
      </c>
      <c r="AC63" s="518">
        <f>K63+R63+Y63</f>
        <v>0</v>
      </c>
    </row>
    <row r="64" spans="1:29" ht="13.5" thickBot="1">
      <c r="A64" s="457"/>
      <c r="B64" s="146"/>
      <c r="C64" s="145"/>
      <c r="D64" s="145"/>
      <c r="E64" s="878"/>
      <c r="F64" s="879"/>
      <c r="G64" s="879"/>
      <c r="H64" s="879"/>
      <c r="I64" s="880"/>
      <c r="J64" s="573"/>
      <c r="K64" s="574"/>
      <c r="L64" s="878"/>
      <c r="M64" s="879"/>
      <c r="N64" s="879"/>
      <c r="O64" s="879"/>
      <c r="P64" s="880"/>
      <c r="Q64" s="573"/>
      <c r="R64" s="574"/>
      <c r="S64" s="878"/>
      <c r="T64" s="879"/>
      <c r="U64" s="879"/>
      <c r="V64" s="880"/>
      <c r="W64" s="573"/>
      <c r="X64" s="573"/>
      <c r="Y64" s="575"/>
      <c r="AA64" s="587"/>
      <c r="AB64" s="587"/>
      <c r="AC64" s="587"/>
    </row>
    <row r="65" spans="1:29" ht="13.5" thickBot="1">
      <c r="A65" s="457" t="s">
        <v>15</v>
      </c>
      <c r="B65" s="144" t="s">
        <v>76</v>
      </c>
      <c r="C65" s="145"/>
      <c r="D65" s="145"/>
      <c r="E65" s="703" t="s">
        <v>22</v>
      </c>
      <c r="F65" s="704"/>
      <c r="G65" s="704"/>
      <c r="H65" s="154" t="s">
        <v>200</v>
      </c>
      <c r="I65" s="295"/>
      <c r="J65" s="295"/>
      <c r="K65" s="489"/>
      <c r="L65" s="705" t="s">
        <v>22</v>
      </c>
      <c r="M65" s="706"/>
      <c r="N65" s="707"/>
      <c r="O65" s="154" t="s">
        <v>200</v>
      </c>
      <c r="P65" s="295"/>
      <c r="Q65" s="295"/>
      <c r="R65" s="490"/>
      <c r="S65" s="703" t="s">
        <v>22</v>
      </c>
      <c r="T65" s="704"/>
      <c r="U65" s="704"/>
      <c r="V65" s="154" t="s">
        <v>200</v>
      </c>
      <c r="W65" s="295"/>
      <c r="X65" s="295"/>
      <c r="Y65" s="490"/>
      <c r="AA65" s="518">
        <f>I65+P65+W65</f>
        <v>0</v>
      </c>
      <c r="AB65" s="518">
        <f>J65+Q65+X65</f>
        <v>0</v>
      </c>
      <c r="AC65" s="518">
        <f>K65+R65+Y65</f>
        <v>0</v>
      </c>
    </row>
    <row r="66" spans="1:29" ht="12.75">
      <c r="A66" s="457"/>
      <c r="B66" s="146"/>
      <c r="C66" s="145"/>
      <c r="D66" s="145"/>
      <c r="E66" s="881"/>
      <c r="F66" s="882"/>
      <c r="G66" s="882"/>
      <c r="H66" s="882"/>
      <c r="I66" s="882"/>
      <c r="J66" s="573"/>
      <c r="K66" s="574"/>
      <c r="L66" s="881"/>
      <c r="M66" s="882"/>
      <c r="N66" s="882"/>
      <c r="O66" s="882"/>
      <c r="P66" s="882"/>
      <c r="Q66" s="573"/>
      <c r="R66" s="574"/>
      <c r="S66" s="878"/>
      <c r="T66" s="879"/>
      <c r="U66" s="879"/>
      <c r="V66" s="880"/>
      <c r="W66" s="573"/>
      <c r="X66" s="573"/>
      <c r="Y66" s="575"/>
      <c r="AA66" s="587"/>
      <c r="AB66" s="587"/>
      <c r="AC66" s="587"/>
    </row>
    <row r="67" spans="1:29" ht="12.75">
      <c r="A67" s="457" t="s">
        <v>25</v>
      </c>
      <c r="B67" s="144" t="s">
        <v>87</v>
      </c>
      <c r="C67" s="194"/>
      <c r="D67" s="566"/>
      <c r="E67" s="881"/>
      <c r="F67" s="882"/>
      <c r="G67" s="882"/>
      <c r="H67" s="882"/>
      <c r="I67" s="882"/>
      <c r="J67" s="580"/>
      <c r="K67" s="581"/>
      <c r="L67" s="878"/>
      <c r="M67" s="879"/>
      <c r="N67" s="879"/>
      <c r="O67" s="879"/>
      <c r="P67" s="880"/>
      <c r="Q67" s="580"/>
      <c r="R67" s="582"/>
      <c r="S67" s="881"/>
      <c r="T67" s="882"/>
      <c r="U67" s="882"/>
      <c r="V67" s="882"/>
      <c r="W67" s="882"/>
      <c r="X67" s="580"/>
      <c r="Y67" s="582"/>
      <c r="AA67" s="588"/>
      <c r="AB67" s="588"/>
      <c r="AC67" s="588"/>
    </row>
    <row r="68" spans="1:29" ht="13.5" thickBot="1">
      <c r="A68" s="151"/>
      <c r="B68" s="142"/>
      <c r="C68" s="189"/>
      <c r="D68" s="506"/>
      <c r="E68" s="710"/>
      <c r="F68" s="711"/>
      <c r="G68" s="711"/>
      <c r="H68" s="712"/>
      <c r="I68" s="295"/>
      <c r="J68" s="295"/>
      <c r="K68" s="489"/>
      <c r="L68" s="710"/>
      <c r="M68" s="711"/>
      <c r="N68" s="711"/>
      <c r="O68" s="712"/>
      <c r="P68" s="295"/>
      <c r="Q68" s="295"/>
      <c r="R68" s="490"/>
      <c r="S68" s="710"/>
      <c r="T68" s="711"/>
      <c r="U68" s="711"/>
      <c r="V68" s="712"/>
      <c r="W68" s="295"/>
      <c r="X68" s="295"/>
      <c r="Y68" s="490"/>
      <c r="AA68" s="481">
        <f aca="true" t="shared" si="14" ref="AA68:AC69">I68+P68+W68</f>
        <v>0</v>
      </c>
      <c r="AB68" s="481">
        <f t="shared" si="14"/>
        <v>0</v>
      </c>
      <c r="AC68" s="481">
        <f t="shared" si="14"/>
        <v>0</v>
      </c>
    </row>
    <row r="69" spans="1:29" ht="13.5" thickBot="1">
      <c r="A69" s="458"/>
      <c r="B69" s="140"/>
      <c r="C69" s="138" t="s">
        <v>88</v>
      </c>
      <c r="D69" s="566"/>
      <c r="E69" s="673"/>
      <c r="F69" s="674"/>
      <c r="G69" s="674"/>
      <c r="H69" s="675"/>
      <c r="I69" s="524">
        <f>SUM(I68)</f>
        <v>0</v>
      </c>
      <c r="J69" s="524">
        <f>SUM(J68)</f>
        <v>0</v>
      </c>
      <c r="K69" s="524">
        <f>SUM(K68)</f>
        <v>0</v>
      </c>
      <c r="L69" s="710"/>
      <c r="M69" s="711"/>
      <c r="N69" s="711"/>
      <c r="O69" s="712"/>
      <c r="P69" s="524">
        <f>SUM(P68)</f>
        <v>0</v>
      </c>
      <c r="Q69" s="524">
        <f>SUM(Q68)</f>
        <v>0</v>
      </c>
      <c r="R69" s="524">
        <f>SUM(R68)</f>
        <v>0</v>
      </c>
      <c r="S69" s="710"/>
      <c r="T69" s="711"/>
      <c r="U69" s="711"/>
      <c r="V69" s="712"/>
      <c r="W69" s="524">
        <f>SUM(W68)</f>
        <v>0</v>
      </c>
      <c r="X69" s="524">
        <f>SUM(X68)</f>
        <v>0</v>
      </c>
      <c r="Y69" s="525">
        <f>SUM(Y68)</f>
        <v>0</v>
      </c>
      <c r="AA69" s="518">
        <f t="shared" si="14"/>
        <v>0</v>
      </c>
      <c r="AB69" s="518">
        <f t="shared" si="14"/>
        <v>0</v>
      </c>
      <c r="AC69" s="518">
        <f t="shared" si="14"/>
        <v>0</v>
      </c>
    </row>
    <row r="70" spans="1:29" ht="13.5" thickBot="1">
      <c r="A70" s="149"/>
      <c r="B70" s="142"/>
      <c r="C70" s="143"/>
      <c r="D70" s="143"/>
      <c r="E70" s="883"/>
      <c r="F70" s="884"/>
      <c r="G70" s="884"/>
      <c r="H70" s="884"/>
      <c r="I70" s="884"/>
      <c r="J70" s="583"/>
      <c r="K70" s="584"/>
      <c r="L70" s="885"/>
      <c r="M70" s="886"/>
      <c r="N70" s="886"/>
      <c r="O70" s="886"/>
      <c r="P70" s="887"/>
      <c r="Q70" s="583"/>
      <c r="R70" s="585"/>
      <c r="S70" s="883"/>
      <c r="T70" s="884"/>
      <c r="U70" s="884"/>
      <c r="V70" s="884"/>
      <c r="W70" s="884"/>
      <c r="X70" s="583"/>
      <c r="Y70" s="585"/>
      <c r="AA70" s="586"/>
      <c r="AB70" s="586"/>
      <c r="AC70" s="586"/>
    </row>
    <row r="71" spans="1:29" s="133" customFormat="1" ht="13.5" thickBot="1">
      <c r="A71" s="563" t="s">
        <v>75</v>
      </c>
      <c r="B71" s="564" t="s">
        <v>86</v>
      </c>
      <c r="C71" s="565"/>
      <c r="D71" s="567"/>
      <c r="E71" s="713"/>
      <c r="F71" s="714"/>
      <c r="G71" s="714"/>
      <c r="H71" s="714"/>
      <c r="I71" s="533">
        <f>I65+I63</f>
        <v>0</v>
      </c>
      <c r="J71" s="533">
        <f>J65+J63</f>
        <v>0</v>
      </c>
      <c r="K71" s="533">
        <f>K65+K63</f>
        <v>0</v>
      </c>
      <c r="L71" s="715"/>
      <c r="M71" s="716"/>
      <c r="N71" s="716"/>
      <c r="O71" s="717"/>
      <c r="P71" s="533">
        <f>P65+P63</f>
        <v>0</v>
      </c>
      <c r="Q71" s="533">
        <f>Q65+Q63</f>
        <v>0</v>
      </c>
      <c r="R71" s="533">
        <f>R65+R63</f>
        <v>0</v>
      </c>
      <c r="S71" s="718"/>
      <c r="T71" s="719"/>
      <c r="U71" s="719"/>
      <c r="V71" s="719"/>
      <c r="W71" s="533">
        <f>W65+W63</f>
        <v>0</v>
      </c>
      <c r="X71" s="533">
        <f>X65+X63</f>
        <v>0</v>
      </c>
      <c r="Y71" s="534">
        <f>Y65+Y63</f>
        <v>0</v>
      </c>
      <c r="AA71" s="535">
        <f>AA65+AA63</f>
        <v>0</v>
      </c>
      <c r="AB71" s="533">
        <f>AB65+AB63</f>
        <v>0</v>
      </c>
      <c r="AC71" s="534">
        <f>AC65+AC63</f>
        <v>0</v>
      </c>
    </row>
    <row r="74" ht="12.75">
      <c r="G74" s="536"/>
    </row>
    <row r="75" ht="12.75">
      <c r="G75" s="136"/>
    </row>
    <row r="76" ht="12.75">
      <c r="G76" s="137"/>
    </row>
  </sheetData>
  <sheetProtection/>
  <mergeCells count="166">
    <mergeCell ref="E71:H71"/>
    <mergeCell ref="L71:O71"/>
    <mergeCell ref="S71:V71"/>
    <mergeCell ref="E69:H69"/>
    <mergeCell ref="L69:O69"/>
    <mergeCell ref="S69:V69"/>
    <mergeCell ref="E70:I70"/>
    <mergeCell ref="L70:P70"/>
    <mergeCell ref="S70:W70"/>
    <mergeCell ref="E67:I67"/>
    <mergeCell ref="L67:P67"/>
    <mergeCell ref="S67:W67"/>
    <mergeCell ref="E68:H68"/>
    <mergeCell ref="L68:O68"/>
    <mergeCell ref="S68:V68"/>
    <mergeCell ref="E65:G65"/>
    <mergeCell ref="L65:N65"/>
    <mergeCell ref="S65:U65"/>
    <mergeCell ref="E66:I66"/>
    <mergeCell ref="L66:P66"/>
    <mergeCell ref="S66:V66"/>
    <mergeCell ref="E63:H63"/>
    <mergeCell ref="L63:O63"/>
    <mergeCell ref="S63:V63"/>
    <mergeCell ref="E64:I64"/>
    <mergeCell ref="L64:P64"/>
    <mergeCell ref="S64:V64"/>
    <mergeCell ref="E61:H61"/>
    <mergeCell ref="L61:O61"/>
    <mergeCell ref="S61:V61"/>
    <mergeCell ref="E62:I62"/>
    <mergeCell ref="L62:P62"/>
    <mergeCell ref="S62:W62"/>
    <mergeCell ref="G59:H59"/>
    <mergeCell ref="N59:O59"/>
    <mergeCell ref="U59:V59"/>
    <mergeCell ref="G60:H60"/>
    <mergeCell ref="N60:O60"/>
    <mergeCell ref="U60:V60"/>
    <mergeCell ref="G57:H57"/>
    <mergeCell ref="N57:O57"/>
    <mergeCell ref="U57:V57"/>
    <mergeCell ref="G58:H58"/>
    <mergeCell ref="N58:O58"/>
    <mergeCell ref="U58:V58"/>
    <mergeCell ref="G55:H55"/>
    <mergeCell ref="N55:O55"/>
    <mergeCell ref="U55:V55"/>
    <mergeCell ref="G56:H56"/>
    <mergeCell ref="N56:O56"/>
    <mergeCell ref="U56:V56"/>
    <mergeCell ref="G53:H53"/>
    <mergeCell ref="N53:O53"/>
    <mergeCell ref="U53:V53"/>
    <mergeCell ref="G54:H54"/>
    <mergeCell ref="N54:O54"/>
    <mergeCell ref="U54:V54"/>
    <mergeCell ref="E50:H50"/>
    <mergeCell ref="S50:V50"/>
    <mergeCell ref="E51:H51"/>
    <mergeCell ref="L51:O51"/>
    <mergeCell ref="S51:V51"/>
    <mergeCell ref="E52:I52"/>
    <mergeCell ref="L52:P52"/>
    <mergeCell ref="S52:W52"/>
    <mergeCell ref="E48:I48"/>
    <mergeCell ref="L48:P48"/>
    <mergeCell ref="S48:W48"/>
    <mergeCell ref="E49:H49"/>
    <mergeCell ref="L49:O49"/>
    <mergeCell ref="S49:V49"/>
    <mergeCell ref="E46:H46"/>
    <mergeCell ref="L46:O46"/>
    <mergeCell ref="S46:V46"/>
    <mergeCell ref="E47:I47"/>
    <mergeCell ref="L47:P47"/>
    <mergeCell ref="S47:W47"/>
    <mergeCell ref="G44:H44"/>
    <mergeCell ref="N44:O44"/>
    <mergeCell ref="U44:V44"/>
    <mergeCell ref="G45:H45"/>
    <mergeCell ref="N45:O45"/>
    <mergeCell ref="U45:V45"/>
    <mergeCell ref="E42:I42"/>
    <mergeCell ref="L42:P42"/>
    <mergeCell ref="S42:W42"/>
    <mergeCell ref="G43:H43"/>
    <mergeCell ref="N43:O43"/>
    <mergeCell ref="U43:V43"/>
    <mergeCell ref="G40:H40"/>
    <mergeCell ref="N40:O40"/>
    <mergeCell ref="U40:V40"/>
    <mergeCell ref="E41:H41"/>
    <mergeCell ref="L41:O41"/>
    <mergeCell ref="S41:V41"/>
    <mergeCell ref="A38:B38"/>
    <mergeCell ref="G38:H38"/>
    <mergeCell ref="N38:O38"/>
    <mergeCell ref="U38:V38"/>
    <mergeCell ref="A39:B39"/>
    <mergeCell ref="G39:H39"/>
    <mergeCell ref="N39:O39"/>
    <mergeCell ref="U39:V39"/>
    <mergeCell ref="E36:I36"/>
    <mergeCell ref="L36:P36"/>
    <mergeCell ref="S36:W36"/>
    <mergeCell ref="G37:H37"/>
    <mergeCell ref="N37:O37"/>
    <mergeCell ref="U37:V37"/>
    <mergeCell ref="A34:B34"/>
    <mergeCell ref="G34:H34"/>
    <mergeCell ref="N34:O34"/>
    <mergeCell ref="U34:V34"/>
    <mergeCell ref="E35:H35"/>
    <mergeCell ref="L35:O35"/>
    <mergeCell ref="S35:V35"/>
    <mergeCell ref="A32:B32"/>
    <mergeCell ref="G32:H32"/>
    <mergeCell ref="N32:O32"/>
    <mergeCell ref="U32:V32"/>
    <mergeCell ref="G33:H33"/>
    <mergeCell ref="N33:O33"/>
    <mergeCell ref="U33:V33"/>
    <mergeCell ref="E30:I30"/>
    <mergeCell ref="L30:P30"/>
    <mergeCell ref="S30:W30"/>
    <mergeCell ref="G31:H31"/>
    <mergeCell ref="N31:O31"/>
    <mergeCell ref="U31:V31"/>
    <mergeCell ref="G28:H28"/>
    <mergeCell ref="N28:O28"/>
    <mergeCell ref="U28:V28"/>
    <mergeCell ref="E29:H29"/>
    <mergeCell ref="L29:O29"/>
    <mergeCell ref="S29:V29"/>
    <mergeCell ref="G26:H26"/>
    <mergeCell ref="N26:O26"/>
    <mergeCell ref="U26:V26"/>
    <mergeCell ref="G27:H27"/>
    <mergeCell ref="N27:O27"/>
    <mergeCell ref="U27:V27"/>
    <mergeCell ref="E24:H24"/>
    <mergeCell ref="L24:O24"/>
    <mergeCell ref="S24:V24"/>
    <mergeCell ref="E25:I25"/>
    <mergeCell ref="L25:P25"/>
    <mergeCell ref="S25:W25"/>
    <mergeCell ref="E22:H22"/>
    <mergeCell ref="L22:O22"/>
    <mergeCell ref="S22:V22"/>
    <mergeCell ref="E23:H23"/>
    <mergeCell ref="L23:O23"/>
    <mergeCell ref="S23:V23"/>
    <mergeCell ref="B11:C11"/>
    <mergeCell ref="E20:H20"/>
    <mergeCell ref="L20:O20"/>
    <mergeCell ref="S20:V20"/>
    <mergeCell ref="E21:I21"/>
    <mergeCell ref="L21:P21"/>
    <mergeCell ref="S21:W21"/>
    <mergeCell ref="H2:N6"/>
    <mergeCell ref="H7:N7"/>
    <mergeCell ref="E9:K10"/>
    <mergeCell ref="L9:R10"/>
    <mergeCell ref="S9:Y10"/>
    <mergeCell ref="AA9:AC10"/>
  </mergeCells>
  <printOptions/>
  <pageMargins left="0.7" right="0.7" top="0.75" bottom="0.75" header="0.3" footer="0.3"/>
  <pageSetup fitToHeight="1" fitToWidth="1" horizontalDpi="600" verticalDpi="600" orientation="landscape" scale="44" r:id="rId1"/>
</worksheet>
</file>

<file path=xl/worksheets/sheet14.xml><?xml version="1.0" encoding="utf-8"?>
<worksheet xmlns="http://schemas.openxmlformats.org/spreadsheetml/2006/main" xmlns:r="http://schemas.openxmlformats.org/officeDocument/2006/relationships">
  <sheetPr>
    <pageSetUpPr fitToPage="1"/>
  </sheetPr>
  <dimension ref="A2:T35"/>
  <sheetViews>
    <sheetView zoomScalePageLayoutView="0" workbookViewId="0" topLeftCell="A1">
      <selection activeCell="R34" sqref="A1:R34"/>
    </sheetView>
  </sheetViews>
  <sheetFormatPr defaultColWidth="8.8515625" defaultRowHeight="12.75"/>
  <cols>
    <col min="1" max="1" width="5.00390625" style="43" customWidth="1"/>
    <col min="2" max="2" width="4.140625" style="43" bestFit="1" customWidth="1"/>
    <col min="3" max="3" width="26.421875" style="43" bestFit="1" customWidth="1"/>
    <col min="4" max="6" width="13.00390625" style="43" customWidth="1"/>
    <col min="7" max="7" width="4.421875" style="43" customWidth="1"/>
    <col min="8" max="10" width="13.00390625" style="43" customWidth="1"/>
    <col min="11" max="11" width="5.00390625" style="43" customWidth="1"/>
    <col min="12" max="14" width="13.00390625" style="43" customWidth="1"/>
    <col min="15" max="15" width="4.421875" style="43" customWidth="1"/>
    <col min="16" max="18" width="13.00390625" style="43" customWidth="1"/>
    <col min="19" max="19" width="5.7109375" style="43" customWidth="1"/>
    <col min="20" max="20" width="7.00390625" style="43" bestFit="1" customWidth="1"/>
    <col min="21" max="16384" width="8.8515625" style="43" customWidth="1"/>
  </cols>
  <sheetData>
    <row r="1" ht="13.5" thickBot="1"/>
    <row r="2" spans="1:14" ht="12.75" customHeight="1">
      <c r="A2" s="156" t="s">
        <v>136</v>
      </c>
      <c r="B2" s="156"/>
      <c r="C2" s="156"/>
      <c r="D2" s="156"/>
      <c r="E2" s="156"/>
      <c r="F2" s="156"/>
      <c r="G2" s="842" t="s">
        <v>168</v>
      </c>
      <c r="H2" s="843"/>
      <c r="I2" s="843"/>
      <c r="J2" s="843"/>
      <c r="K2" s="843"/>
      <c r="L2" s="843"/>
      <c r="M2" s="843"/>
      <c r="N2" s="844"/>
    </row>
    <row r="3" spans="1:14" ht="12.75" customHeight="1">
      <c r="A3" s="156" t="s">
        <v>137</v>
      </c>
      <c r="B3" s="156"/>
      <c r="C3" s="156"/>
      <c r="D3" s="156"/>
      <c r="E3" s="156"/>
      <c r="F3" s="156"/>
      <c r="G3" s="845"/>
      <c r="H3" s="846"/>
      <c r="I3" s="846"/>
      <c r="J3" s="846"/>
      <c r="K3" s="846"/>
      <c r="L3" s="846"/>
      <c r="M3" s="846"/>
      <c r="N3" s="847"/>
    </row>
    <row r="4" spans="1:14" ht="12.75" customHeight="1">
      <c r="A4" s="156" t="s">
        <v>138</v>
      </c>
      <c r="B4" s="156"/>
      <c r="C4" s="156"/>
      <c r="D4" s="156"/>
      <c r="E4" s="156"/>
      <c r="F4" s="156"/>
      <c r="G4" s="845"/>
      <c r="H4" s="846"/>
      <c r="I4" s="846"/>
      <c r="J4" s="846"/>
      <c r="K4" s="846"/>
      <c r="L4" s="846"/>
      <c r="M4" s="846"/>
      <c r="N4" s="847"/>
    </row>
    <row r="5" spans="1:14" ht="12.75" customHeight="1">
      <c r="A5" s="156" t="s">
        <v>139</v>
      </c>
      <c r="B5" s="156"/>
      <c r="C5" s="156"/>
      <c r="D5" s="156"/>
      <c r="E5" s="156"/>
      <c r="F5" s="156"/>
      <c r="G5" s="845"/>
      <c r="H5" s="846"/>
      <c r="I5" s="846"/>
      <c r="J5" s="846"/>
      <c r="K5" s="846"/>
      <c r="L5" s="846"/>
      <c r="M5" s="846"/>
      <c r="N5" s="847"/>
    </row>
    <row r="6" spans="1:14" ht="12.75" customHeight="1" thickBot="1">
      <c r="A6" s="156" t="s">
        <v>140</v>
      </c>
      <c r="B6" s="156"/>
      <c r="C6" s="156"/>
      <c r="D6" s="156"/>
      <c r="E6" s="156"/>
      <c r="F6" s="156"/>
      <c r="G6" s="848"/>
      <c r="H6" s="849"/>
      <c r="I6" s="849"/>
      <c r="J6" s="849"/>
      <c r="K6" s="849"/>
      <c r="L6" s="849"/>
      <c r="M6" s="849"/>
      <c r="N6" s="850"/>
    </row>
    <row r="7" spans="1:17" ht="12.75" customHeight="1" thickBot="1">
      <c r="A7" s="156" t="s">
        <v>167</v>
      </c>
      <c r="B7" s="156"/>
      <c r="C7" s="156"/>
      <c r="D7" s="156"/>
      <c r="E7" s="156"/>
      <c r="F7" s="156"/>
      <c r="G7" s="655" t="s">
        <v>135</v>
      </c>
      <c r="H7" s="656"/>
      <c r="I7" s="656"/>
      <c r="J7" s="656"/>
      <c r="K7" s="656"/>
      <c r="L7" s="656"/>
      <c r="M7" s="656"/>
      <c r="N7" s="657"/>
      <c r="O7" s="157" t="s">
        <v>141</v>
      </c>
      <c r="P7" s="157"/>
      <c r="Q7" s="157"/>
    </row>
    <row r="8" spans="2:19" ht="13.5" thickBot="1">
      <c r="B8" s="56"/>
      <c r="C8" s="57"/>
      <c r="D8" s="55"/>
      <c r="E8" s="55"/>
      <c r="F8" s="55"/>
      <c r="G8" s="55"/>
      <c r="H8" s="55"/>
      <c r="I8" s="55"/>
      <c r="J8" s="55"/>
      <c r="K8" s="55"/>
      <c r="L8" s="55"/>
      <c r="M8" s="55"/>
      <c r="N8" s="55"/>
      <c r="O8" s="55"/>
      <c r="P8" s="55"/>
      <c r="Q8" s="55"/>
      <c r="R8" s="55"/>
      <c r="S8" s="55"/>
    </row>
    <row r="9" spans="1:19" ht="12.75">
      <c r="A9" s="156"/>
      <c r="B9" s="156"/>
      <c r="C9" s="156"/>
      <c r="D9" s="851" t="s">
        <v>134</v>
      </c>
      <c r="E9" s="852"/>
      <c r="F9" s="853"/>
      <c r="H9" s="851" t="s">
        <v>389</v>
      </c>
      <c r="I9" s="852"/>
      <c r="J9" s="853"/>
      <c r="K9" s="49"/>
      <c r="L9" s="851" t="s">
        <v>133</v>
      </c>
      <c r="M9" s="852"/>
      <c r="N9" s="853"/>
      <c r="O9" s="49"/>
      <c r="P9" s="851" t="s">
        <v>18</v>
      </c>
      <c r="Q9" s="852"/>
      <c r="R9" s="853"/>
      <c r="S9" s="56"/>
    </row>
    <row r="10" spans="2:19" ht="13.5" thickBot="1">
      <c r="B10" s="58"/>
      <c r="C10" s="57"/>
      <c r="D10" s="854"/>
      <c r="E10" s="855"/>
      <c r="F10" s="856"/>
      <c r="H10" s="854"/>
      <c r="I10" s="855"/>
      <c r="J10" s="856"/>
      <c r="K10" s="192"/>
      <c r="L10" s="854"/>
      <c r="M10" s="855"/>
      <c r="N10" s="856"/>
      <c r="O10" s="192"/>
      <c r="P10" s="854"/>
      <c r="Q10" s="855"/>
      <c r="R10" s="856"/>
      <c r="S10" s="56"/>
    </row>
    <row r="11" spans="2:19" s="52" customFormat="1" ht="26.25" customHeight="1" thickBot="1">
      <c r="B11" s="59"/>
      <c r="C11" s="60"/>
      <c r="D11" s="592" t="s">
        <v>376</v>
      </c>
      <c r="E11" s="592" t="s">
        <v>390</v>
      </c>
      <c r="F11" s="593" t="s">
        <v>391</v>
      </c>
      <c r="H11" s="592" t="s">
        <v>376</v>
      </c>
      <c r="I11" s="592" t="s">
        <v>390</v>
      </c>
      <c r="J11" s="592" t="s">
        <v>391</v>
      </c>
      <c r="K11" s="54"/>
      <c r="L11" s="592" t="s">
        <v>376</v>
      </c>
      <c r="M11" s="592" t="s">
        <v>390</v>
      </c>
      <c r="N11" s="593" t="s">
        <v>391</v>
      </c>
      <c r="O11" s="54"/>
      <c r="P11" s="592" t="s">
        <v>376</v>
      </c>
      <c r="Q11" s="592" t="s">
        <v>390</v>
      </c>
      <c r="R11" s="593" t="s">
        <v>391</v>
      </c>
      <c r="S11" s="59"/>
    </row>
    <row r="12" spans="2:20" ht="12.75">
      <c r="B12" s="298" t="s">
        <v>98</v>
      </c>
      <c r="C12" s="595" t="s">
        <v>5</v>
      </c>
      <c r="D12" s="540">
        <f>'Actual Expenses Detailed'!I20</f>
        <v>0</v>
      </c>
      <c r="E12" s="540">
        <f>'Actual Expenses Detailed'!J20</f>
        <v>0</v>
      </c>
      <c r="F12" s="540">
        <f>'Actual Expenses Detailed'!K20</f>
        <v>0</v>
      </c>
      <c r="H12" s="541">
        <f>'Actual Expenses Detailed'!P20</f>
        <v>0</v>
      </c>
      <c r="I12" s="541">
        <f>'Actual Expenses Detailed'!Q20</f>
        <v>0</v>
      </c>
      <c r="J12" s="541">
        <f>'Actual Expenses Detailed'!R20</f>
        <v>0</v>
      </c>
      <c r="K12" s="53"/>
      <c r="L12" s="541">
        <f>'Actual Expenses Detailed'!W20</f>
        <v>0</v>
      </c>
      <c r="M12" s="541">
        <f>'Actual Expenses Detailed'!X20</f>
        <v>0</v>
      </c>
      <c r="N12" s="541">
        <f>'Actual Expenses Detailed'!Y20</f>
        <v>0</v>
      </c>
      <c r="O12" s="53"/>
      <c r="P12" s="541">
        <f>D12+H12+L12</f>
        <v>0</v>
      </c>
      <c r="Q12" s="541">
        <f>E12+I12+M12</f>
        <v>0</v>
      </c>
      <c r="R12" s="541">
        <f>F12+J12+N12</f>
        <v>0</v>
      </c>
      <c r="S12" s="56"/>
      <c r="T12" s="61"/>
    </row>
    <row r="13" spans="2:19" ht="12.75">
      <c r="B13" s="152"/>
      <c r="C13" s="542"/>
      <c r="D13" s="543"/>
      <c r="E13" s="543"/>
      <c r="F13" s="543"/>
      <c r="H13" s="544"/>
      <c r="I13" s="543"/>
      <c r="J13" s="543"/>
      <c r="K13" s="53"/>
      <c r="L13" s="544"/>
      <c r="M13" s="543"/>
      <c r="N13" s="543"/>
      <c r="O13" s="53"/>
      <c r="P13" s="544"/>
      <c r="Q13" s="544"/>
      <c r="R13" s="544"/>
      <c r="S13" s="56"/>
    </row>
    <row r="14" spans="2:20" ht="12.75">
      <c r="B14" s="457" t="s">
        <v>7</v>
      </c>
      <c r="C14" s="297" t="s">
        <v>8</v>
      </c>
      <c r="D14" s="545">
        <f>'Actual Expenses Detailed'!I24</f>
        <v>0</v>
      </c>
      <c r="E14" s="545">
        <f>'Actual Expenses Detailed'!J24</f>
        <v>0</v>
      </c>
      <c r="F14" s="545">
        <f>'Actual Expenses Detailed'!K24</f>
        <v>0</v>
      </c>
      <c r="H14" s="546">
        <f>'Actual Expenses Detailed'!P24</f>
        <v>0</v>
      </c>
      <c r="I14" s="546">
        <f>'Actual Expenses Detailed'!Q24</f>
        <v>0</v>
      </c>
      <c r="J14" s="546">
        <f>'Actual Expenses Detailed'!R24</f>
        <v>0</v>
      </c>
      <c r="K14" s="53"/>
      <c r="L14" s="546">
        <f>'Actual Expenses Detailed'!W24</f>
        <v>0</v>
      </c>
      <c r="M14" s="546">
        <f>'Actual Expenses Detailed'!X24</f>
        <v>0</v>
      </c>
      <c r="N14" s="546">
        <f>'Actual Expenses Detailed'!Y24</f>
        <v>0</v>
      </c>
      <c r="O14" s="53"/>
      <c r="P14" s="546">
        <f>D14+H14+L14</f>
        <v>0</v>
      </c>
      <c r="Q14" s="546">
        <f>E14+I14+M14</f>
        <v>0</v>
      </c>
      <c r="R14" s="546">
        <f>F14+J14+N14</f>
        <v>0</v>
      </c>
      <c r="S14" s="56"/>
      <c r="T14" s="61"/>
    </row>
    <row r="15" spans="2:19" ht="12.75">
      <c r="B15" s="152"/>
      <c r="C15" s="542"/>
      <c r="D15" s="543"/>
      <c r="E15" s="543"/>
      <c r="F15" s="543"/>
      <c r="H15" s="544"/>
      <c r="I15" s="543"/>
      <c r="J15" s="543"/>
      <c r="K15" s="53"/>
      <c r="L15" s="544"/>
      <c r="M15" s="543"/>
      <c r="N15" s="543"/>
      <c r="O15" s="53"/>
      <c r="P15" s="544"/>
      <c r="Q15" s="544"/>
      <c r="R15" s="544"/>
      <c r="S15" s="56"/>
    </row>
    <row r="16" spans="2:20" ht="12.75">
      <c r="B16" s="457" t="s">
        <v>9</v>
      </c>
      <c r="C16" s="297" t="s">
        <v>19</v>
      </c>
      <c r="D16" s="545">
        <f>'Actual Expenses Detailed'!I29</f>
        <v>0</v>
      </c>
      <c r="E16" s="545">
        <f>'Actual Expenses Detailed'!J29</f>
        <v>0</v>
      </c>
      <c r="F16" s="545">
        <f>'Actual Expenses Detailed'!K29</f>
        <v>0</v>
      </c>
      <c r="H16" s="546">
        <f>'Actual Expenses Detailed'!P29</f>
        <v>0</v>
      </c>
      <c r="I16" s="546">
        <f>'Actual Expenses Detailed'!Q29</f>
        <v>0</v>
      </c>
      <c r="J16" s="546">
        <f>'Actual Expenses Detailed'!R29</f>
        <v>0</v>
      </c>
      <c r="K16" s="53"/>
      <c r="L16" s="546">
        <f>'Actual Expenses Detailed'!W29</f>
        <v>0</v>
      </c>
      <c r="M16" s="546">
        <f>'Actual Expenses Detailed'!X29</f>
        <v>0</v>
      </c>
      <c r="N16" s="546">
        <f>'Actual Expenses Detailed'!Y29</f>
        <v>0</v>
      </c>
      <c r="O16" s="53"/>
      <c r="P16" s="546">
        <f>D16+H16+L16</f>
        <v>0</v>
      </c>
      <c r="Q16" s="546">
        <f>E16+I16+M16</f>
        <v>0</v>
      </c>
      <c r="R16" s="546">
        <f>F16+J16+N16</f>
        <v>0</v>
      </c>
      <c r="S16" s="56"/>
      <c r="T16" s="61"/>
    </row>
    <row r="17" spans="2:19" ht="12.75">
      <c r="B17" s="152"/>
      <c r="C17" s="542"/>
      <c r="D17" s="543"/>
      <c r="E17" s="543"/>
      <c r="F17" s="543"/>
      <c r="H17" s="544"/>
      <c r="I17" s="543"/>
      <c r="J17" s="543"/>
      <c r="K17" s="53"/>
      <c r="L17" s="544"/>
      <c r="M17" s="543"/>
      <c r="N17" s="543"/>
      <c r="O17" s="53"/>
      <c r="P17" s="544"/>
      <c r="Q17" s="544"/>
      <c r="R17" s="544"/>
      <c r="S17" s="56"/>
    </row>
    <row r="18" spans="2:20" ht="12.75">
      <c r="B18" s="457" t="s">
        <v>11</v>
      </c>
      <c r="C18" s="297" t="s">
        <v>63</v>
      </c>
      <c r="D18" s="545">
        <f>'Actual Expenses Detailed'!I35</f>
        <v>0</v>
      </c>
      <c r="E18" s="545">
        <f>'Actual Expenses Detailed'!J35</f>
        <v>0</v>
      </c>
      <c r="F18" s="545">
        <f>'Actual Expenses Detailed'!K35</f>
        <v>0</v>
      </c>
      <c r="H18" s="546">
        <f>'Actual Expenses Detailed'!P35</f>
        <v>0</v>
      </c>
      <c r="I18" s="546">
        <f>'Actual Expenses Detailed'!Q35</f>
        <v>0</v>
      </c>
      <c r="J18" s="546">
        <f>'Actual Expenses Detailed'!R35</f>
        <v>0</v>
      </c>
      <c r="K18" s="53"/>
      <c r="L18" s="546">
        <f>'Actual Expenses Detailed'!W35</f>
        <v>0</v>
      </c>
      <c r="M18" s="546">
        <f>'Actual Expenses Detailed'!X35</f>
        <v>0</v>
      </c>
      <c r="N18" s="546">
        <f>'Actual Expenses Detailed'!Y35</f>
        <v>0</v>
      </c>
      <c r="O18" s="53"/>
      <c r="P18" s="546">
        <f>D18+H18+L18</f>
        <v>0</v>
      </c>
      <c r="Q18" s="546">
        <f>E18+I18+M18</f>
        <v>0</v>
      </c>
      <c r="R18" s="546">
        <f>F18+J18+N18</f>
        <v>0</v>
      </c>
      <c r="S18" s="56"/>
      <c r="T18" s="61"/>
    </row>
    <row r="19" spans="2:19" ht="12.75">
      <c r="B19" s="152"/>
      <c r="C19" s="542"/>
      <c r="D19" s="547"/>
      <c r="E19" s="547"/>
      <c r="F19" s="547"/>
      <c r="H19" s="548"/>
      <c r="I19" s="547"/>
      <c r="J19" s="547"/>
      <c r="K19" s="62"/>
      <c r="L19" s="548"/>
      <c r="M19" s="547"/>
      <c r="N19" s="547"/>
      <c r="O19" s="62"/>
      <c r="P19" s="548"/>
      <c r="Q19" s="548"/>
      <c r="R19" s="548"/>
      <c r="S19" s="56"/>
    </row>
    <row r="20" spans="2:20" ht="12.75">
      <c r="B20" s="457" t="s">
        <v>0</v>
      </c>
      <c r="C20" s="297" t="s">
        <v>20</v>
      </c>
      <c r="D20" s="545">
        <f>'Actual Expenses Detailed'!I41</f>
        <v>0</v>
      </c>
      <c r="E20" s="545">
        <f>'Actual Expenses Detailed'!J41</f>
        <v>0</v>
      </c>
      <c r="F20" s="545">
        <f>'Actual Expenses Detailed'!K41</f>
        <v>0</v>
      </c>
      <c r="H20" s="546">
        <f>'Actual Expenses Detailed'!P41</f>
        <v>0</v>
      </c>
      <c r="I20" s="546">
        <f>'Actual Expenses Detailed'!Q41</f>
        <v>0</v>
      </c>
      <c r="J20" s="546">
        <f>'Actual Expenses Detailed'!R41</f>
        <v>0</v>
      </c>
      <c r="K20" s="62"/>
      <c r="L20" s="546">
        <f>'Actual Expenses Detailed'!W41</f>
        <v>0</v>
      </c>
      <c r="M20" s="546">
        <f>'Actual Expenses Detailed'!X41</f>
        <v>0</v>
      </c>
      <c r="N20" s="546">
        <f>'Actual Expenses Detailed'!Y41</f>
        <v>0</v>
      </c>
      <c r="O20" s="62"/>
      <c r="P20" s="546">
        <f>D20+H20+L20</f>
        <v>0</v>
      </c>
      <c r="Q20" s="546">
        <f>E20+I20+M20</f>
        <v>0</v>
      </c>
      <c r="R20" s="546">
        <f>F20+J20+N20</f>
        <v>0</v>
      </c>
      <c r="S20" s="56"/>
      <c r="T20" s="61"/>
    </row>
    <row r="21" spans="2:19" ht="12.75">
      <c r="B21" s="51"/>
      <c r="C21" s="542"/>
      <c r="D21" s="547"/>
      <c r="E21" s="547"/>
      <c r="F21" s="547"/>
      <c r="H21" s="548"/>
      <c r="I21" s="547"/>
      <c r="J21" s="547"/>
      <c r="K21" s="62"/>
      <c r="L21" s="548"/>
      <c r="M21" s="547"/>
      <c r="N21" s="547"/>
      <c r="O21" s="62"/>
      <c r="P21" s="548"/>
      <c r="Q21" s="548"/>
      <c r="R21" s="548"/>
      <c r="S21" s="56"/>
    </row>
    <row r="22" spans="2:20" ht="12.75">
      <c r="B22" s="457" t="s">
        <v>2</v>
      </c>
      <c r="C22" s="297" t="s">
        <v>3</v>
      </c>
      <c r="D22" s="545">
        <f>'Actual Expenses Detailed'!I46</f>
        <v>0</v>
      </c>
      <c r="E22" s="545">
        <f>'Actual Expenses Detailed'!J46</f>
        <v>0</v>
      </c>
      <c r="F22" s="545">
        <f>'Actual Expenses Detailed'!K46</f>
        <v>0</v>
      </c>
      <c r="H22" s="546">
        <f>'Actual Expenses Detailed'!P46</f>
        <v>0</v>
      </c>
      <c r="I22" s="546">
        <f>'Actual Expenses Detailed'!Q46</f>
        <v>0</v>
      </c>
      <c r="J22" s="546">
        <f>'Actual Expenses Detailed'!R46</f>
        <v>0</v>
      </c>
      <c r="K22" s="62"/>
      <c r="L22" s="546">
        <f>'Actual Expenses Detailed'!W46</f>
        <v>0</v>
      </c>
      <c r="M22" s="546">
        <f>'Actual Expenses Detailed'!X46</f>
        <v>0</v>
      </c>
      <c r="N22" s="546">
        <f>'Actual Expenses Detailed'!Y46</f>
        <v>0</v>
      </c>
      <c r="O22" s="62"/>
      <c r="P22" s="546">
        <f>D22+H22+L22</f>
        <v>0</v>
      </c>
      <c r="Q22" s="546">
        <f>E22+I22+M22</f>
        <v>0</v>
      </c>
      <c r="R22" s="546">
        <f>F22+J22+N22</f>
        <v>0</v>
      </c>
      <c r="S22" s="56"/>
      <c r="T22" s="61"/>
    </row>
    <row r="23" spans="2:19" ht="12.75">
      <c r="B23" s="51"/>
      <c r="C23" s="542"/>
      <c r="D23" s="543"/>
      <c r="E23" s="543"/>
      <c r="F23" s="543"/>
      <c r="H23" s="544"/>
      <c r="I23" s="543"/>
      <c r="J23" s="543"/>
      <c r="K23" s="53"/>
      <c r="L23" s="544"/>
      <c r="M23" s="543"/>
      <c r="N23" s="543"/>
      <c r="O23" s="53"/>
      <c r="P23" s="544"/>
      <c r="Q23" s="544"/>
      <c r="R23" s="544"/>
      <c r="S23" s="56"/>
    </row>
    <row r="24" spans="2:20" ht="12.75">
      <c r="B24" s="457" t="s">
        <v>13</v>
      </c>
      <c r="C24" s="297" t="s">
        <v>23</v>
      </c>
      <c r="D24" s="545">
        <f>'Actual Expenses Detailed'!I51</f>
        <v>0</v>
      </c>
      <c r="E24" s="545">
        <f>'Actual Expenses Detailed'!J51</f>
        <v>0</v>
      </c>
      <c r="F24" s="545">
        <f>'Actual Expenses Detailed'!K51</f>
        <v>0</v>
      </c>
      <c r="H24" s="546">
        <f>'Actual Expenses Detailed'!P51</f>
        <v>0</v>
      </c>
      <c r="I24" s="546">
        <f>'Actual Expenses Detailed'!Q51</f>
        <v>0</v>
      </c>
      <c r="J24" s="546">
        <f>'Actual Expenses Detailed'!R51</f>
        <v>0</v>
      </c>
      <c r="K24" s="53"/>
      <c r="L24" s="546">
        <f>'Actual Expenses Detailed'!W51</f>
        <v>0</v>
      </c>
      <c r="M24" s="546">
        <f>'Actual Expenses Detailed'!X51</f>
        <v>0</v>
      </c>
      <c r="N24" s="546">
        <f>'Actual Expenses Detailed'!Y51</f>
        <v>0</v>
      </c>
      <c r="O24" s="53"/>
      <c r="P24" s="546">
        <f>D24+H24+L24</f>
        <v>0</v>
      </c>
      <c r="Q24" s="546">
        <f>E24+I24+M24</f>
        <v>0</v>
      </c>
      <c r="R24" s="546">
        <f>F24+J24+N24</f>
        <v>0</v>
      </c>
      <c r="S24" s="56"/>
      <c r="T24" s="61"/>
    </row>
    <row r="25" spans="2:19" ht="12.75">
      <c r="B25" s="51"/>
      <c r="C25" s="542"/>
      <c r="D25" s="543"/>
      <c r="E25" s="543"/>
      <c r="F25" s="543"/>
      <c r="H25" s="544"/>
      <c r="I25" s="543"/>
      <c r="J25" s="543"/>
      <c r="K25" s="53"/>
      <c r="L25" s="544"/>
      <c r="M25" s="543"/>
      <c r="N25" s="543"/>
      <c r="O25" s="53"/>
      <c r="P25" s="544"/>
      <c r="Q25" s="544"/>
      <c r="R25" s="544"/>
      <c r="S25" s="56"/>
    </row>
    <row r="26" spans="2:20" ht="12.75">
      <c r="B26" s="457" t="s">
        <v>14</v>
      </c>
      <c r="C26" s="297" t="s">
        <v>21</v>
      </c>
      <c r="D26" s="545">
        <f>'Actual Expenses Detailed'!I61</f>
        <v>0</v>
      </c>
      <c r="E26" s="545">
        <f>'Actual Expenses Detailed'!J61</f>
        <v>0</v>
      </c>
      <c r="F26" s="545">
        <f>'Actual Expenses Detailed'!K61</f>
        <v>0</v>
      </c>
      <c r="H26" s="546">
        <f>'Actual Expenses Detailed'!P61</f>
        <v>0</v>
      </c>
      <c r="I26" s="546">
        <f>'Actual Expenses Detailed'!Q61</f>
        <v>0</v>
      </c>
      <c r="J26" s="546">
        <f>'Actual Expenses Detailed'!R61</f>
        <v>0</v>
      </c>
      <c r="K26" s="53"/>
      <c r="L26" s="546">
        <f>'Actual Expenses Detailed'!W61</f>
        <v>0</v>
      </c>
      <c r="M26" s="546">
        <f>'Actual Expenses Detailed'!X61</f>
        <v>0</v>
      </c>
      <c r="N26" s="546">
        <f>'Actual Expenses Detailed'!Y61</f>
        <v>0</v>
      </c>
      <c r="O26" s="53"/>
      <c r="P26" s="546">
        <f>D26+H26+L26</f>
        <v>0</v>
      </c>
      <c r="Q26" s="546">
        <f>E26+I26+M26</f>
        <v>0</v>
      </c>
      <c r="R26" s="546">
        <f>F26+J26+N26</f>
        <v>0</v>
      </c>
      <c r="S26" s="56"/>
      <c r="T26" s="61"/>
    </row>
    <row r="27" spans="2:19" ht="12.75">
      <c r="B27" s="51"/>
      <c r="C27" s="542"/>
      <c r="D27" s="543"/>
      <c r="E27" s="543"/>
      <c r="F27" s="543"/>
      <c r="H27" s="544"/>
      <c r="I27" s="543"/>
      <c r="J27" s="543"/>
      <c r="K27" s="53"/>
      <c r="L27" s="544"/>
      <c r="M27" s="543"/>
      <c r="N27" s="543"/>
      <c r="O27" s="53"/>
      <c r="P27" s="544"/>
      <c r="Q27" s="544"/>
      <c r="R27" s="544"/>
      <c r="S27" s="56"/>
    </row>
    <row r="28" spans="2:20" ht="12.75">
      <c r="B28" s="457"/>
      <c r="C28" s="297" t="s">
        <v>392</v>
      </c>
      <c r="D28" s="545">
        <f>'Actual Expenses Detailed'!I63</f>
        <v>0</v>
      </c>
      <c r="E28" s="545">
        <f>'Actual Expenses Detailed'!J63</f>
        <v>0</v>
      </c>
      <c r="F28" s="545">
        <f>'Actual Expenses Detailed'!K63</f>
        <v>0</v>
      </c>
      <c r="H28" s="546">
        <f>'Actual Expenses Detailed'!P63</f>
        <v>0</v>
      </c>
      <c r="I28" s="546">
        <f>'Actual Expenses Detailed'!Q63</f>
        <v>0</v>
      </c>
      <c r="J28" s="546">
        <f>'Actual Expenses Detailed'!R63</f>
        <v>0</v>
      </c>
      <c r="K28" s="53"/>
      <c r="L28" s="546">
        <f>'Actual Expenses Detailed'!W63</f>
        <v>0</v>
      </c>
      <c r="M28" s="546">
        <f>'Actual Expenses Detailed'!X63</f>
        <v>0</v>
      </c>
      <c r="N28" s="546">
        <f>'Actual Expenses Detailed'!Y63</f>
        <v>0</v>
      </c>
      <c r="O28" s="53"/>
      <c r="P28" s="546">
        <f>D28+H28+L28</f>
        <v>0</v>
      </c>
      <c r="Q28" s="546">
        <f>E28+I28+M28</f>
        <v>0</v>
      </c>
      <c r="R28" s="546">
        <f>F28+J28+N28</f>
        <v>0</v>
      </c>
      <c r="S28" s="56"/>
      <c r="T28" s="61"/>
    </row>
    <row r="29" spans="2:19" ht="12.75">
      <c r="B29" s="51"/>
      <c r="C29" s="542"/>
      <c r="D29" s="543"/>
      <c r="E29" s="543"/>
      <c r="F29" s="543"/>
      <c r="H29" s="544"/>
      <c r="I29" s="543"/>
      <c r="J29" s="543"/>
      <c r="K29" s="53"/>
      <c r="L29" s="544"/>
      <c r="M29" s="543"/>
      <c r="N29" s="543"/>
      <c r="O29" s="53"/>
      <c r="P29" s="544"/>
      <c r="Q29" s="544"/>
      <c r="R29" s="544"/>
      <c r="S29" s="56"/>
    </row>
    <row r="30" spans="2:20" ht="12.75">
      <c r="B30" s="457" t="s">
        <v>15</v>
      </c>
      <c r="C30" s="297" t="s">
        <v>76</v>
      </c>
      <c r="D30" s="545">
        <f>'Actual Expenses Detailed'!I65</f>
        <v>0</v>
      </c>
      <c r="E30" s="545">
        <f>'Actual Expenses Detailed'!J65</f>
        <v>0</v>
      </c>
      <c r="F30" s="545">
        <f>'Actual Expenses Detailed'!K65</f>
        <v>0</v>
      </c>
      <c r="H30" s="546">
        <f>'Actual Expenses Detailed'!P65</f>
        <v>0</v>
      </c>
      <c r="I30" s="546">
        <f>'Actual Expenses Detailed'!Q65</f>
        <v>0</v>
      </c>
      <c r="J30" s="546">
        <f>'Actual Expenses Detailed'!R65</f>
        <v>0</v>
      </c>
      <c r="K30" s="53"/>
      <c r="L30" s="546">
        <f>'Actual Expenses Detailed'!W65</f>
        <v>0</v>
      </c>
      <c r="M30" s="546">
        <f>'Actual Expenses Detailed'!X65</f>
        <v>0</v>
      </c>
      <c r="N30" s="546">
        <f>'Actual Expenses Detailed'!Y65</f>
        <v>0</v>
      </c>
      <c r="O30" s="53"/>
      <c r="P30" s="546">
        <f>D30+H30+L30</f>
        <v>0</v>
      </c>
      <c r="Q30" s="546">
        <f>E30+I30+M30</f>
        <v>0</v>
      </c>
      <c r="R30" s="546">
        <f>F30+J30+N30</f>
        <v>0</v>
      </c>
      <c r="S30" s="56"/>
      <c r="T30" s="61"/>
    </row>
    <row r="31" spans="2:19" ht="12.75">
      <c r="B31" s="152"/>
      <c r="C31" s="542"/>
      <c r="D31" s="543"/>
      <c r="E31" s="543"/>
      <c r="F31" s="543"/>
      <c r="H31" s="544"/>
      <c r="I31" s="543"/>
      <c r="J31" s="543"/>
      <c r="K31" s="53"/>
      <c r="L31" s="544"/>
      <c r="M31" s="543"/>
      <c r="N31" s="543"/>
      <c r="O31" s="53"/>
      <c r="P31" s="544"/>
      <c r="Q31" s="544"/>
      <c r="R31" s="544"/>
      <c r="S31" s="56"/>
    </row>
    <row r="32" spans="2:19" ht="12.75">
      <c r="B32" s="457" t="s">
        <v>25</v>
      </c>
      <c r="C32" s="297" t="s">
        <v>24</v>
      </c>
      <c r="D32" s="545">
        <f>'Actual Expenses Detailed'!I69</f>
        <v>0</v>
      </c>
      <c r="E32" s="545">
        <f>'Actual Expenses Detailed'!J69</f>
        <v>0</v>
      </c>
      <c r="F32" s="545">
        <f>'Actual Expenses Detailed'!K69</f>
        <v>0</v>
      </c>
      <c r="H32" s="546">
        <f>'Actual Expenses Detailed'!P69</f>
        <v>0</v>
      </c>
      <c r="I32" s="546">
        <f>'Actual Expenses Detailed'!Q69</f>
        <v>0</v>
      </c>
      <c r="J32" s="546">
        <f>'Actual Expenses Detailed'!R69</f>
        <v>0</v>
      </c>
      <c r="K32" s="53"/>
      <c r="L32" s="546">
        <f>'Actual Expenses Detailed'!W69</f>
        <v>0</v>
      </c>
      <c r="M32" s="546">
        <f>'Actual Expenses Detailed'!X69</f>
        <v>0</v>
      </c>
      <c r="N32" s="546">
        <f>'Actual Expenses Detailed'!Y69</f>
        <v>0</v>
      </c>
      <c r="O32" s="53"/>
      <c r="P32" s="546">
        <f>D32+H32+L32</f>
        <v>0</v>
      </c>
      <c r="Q32" s="546">
        <f>E32+I32+M32</f>
        <v>0</v>
      </c>
      <c r="R32" s="546">
        <f>F32+J32+N32</f>
        <v>0</v>
      </c>
      <c r="S32" s="56"/>
    </row>
    <row r="33" spans="2:19" ht="13.5" thickBot="1">
      <c r="B33" s="51"/>
      <c r="C33" s="542"/>
      <c r="D33" s="549"/>
      <c r="E33" s="549"/>
      <c r="F33" s="549"/>
      <c r="H33" s="550"/>
      <c r="I33" s="549"/>
      <c r="J33" s="549"/>
      <c r="K33" s="53"/>
      <c r="L33" s="550"/>
      <c r="M33" s="549"/>
      <c r="N33" s="549"/>
      <c r="O33" s="53"/>
      <c r="P33" s="550"/>
      <c r="Q33" s="550"/>
      <c r="R33" s="550"/>
      <c r="S33" s="56"/>
    </row>
    <row r="34" spans="2:19" ht="13.5" thickBot="1">
      <c r="B34" s="563" t="s">
        <v>75</v>
      </c>
      <c r="C34" s="564" t="s">
        <v>86</v>
      </c>
      <c r="D34" s="594">
        <f>D30+D28</f>
        <v>0</v>
      </c>
      <c r="E34" s="594">
        <f>E30+E28</f>
        <v>0</v>
      </c>
      <c r="F34" s="594">
        <f>F30+F28</f>
        <v>0</v>
      </c>
      <c r="H34" s="594">
        <f>H30+H28</f>
        <v>0</v>
      </c>
      <c r="I34" s="594">
        <f>I30+I28</f>
        <v>0</v>
      </c>
      <c r="J34" s="594">
        <f>J30+J28</f>
        <v>0</v>
      </c>
      <c r="K34" s="53"/>
      <c r="L34" s="594">
        <f>L30+L28</f>
        <v>0</v>
      </c>
      <c r="M34" s="594">
        <f>M30+M28</f>
        <v>0</v>
      </c>
      <c r="N34" s="594">
        <f>N30+N28</f>
        <v>0</v>
      </c>
      <c r="O34" s="53"/>
      <c r="P34" s="594">
        <f>P30+P28</f>
        <v>0</v>
      </c>
      <c r="Q34" s="594">
        <f>Q30+Q28</f>
        <v>0</v>
      </c>
      <c r="R34" s="594">
        <f>R30+R28</f>
        <v>0</v>
      </c>
      <c r="S34" s="552"/>
    </row>
    <row r="35" spans="2:19" ht="12.75">
      <c r="B35" s="56"/>
      <c r="C35" s="57"/>
      <c r="D35" s="55"/>
      <c r="E35" s="55"/>
      <c r="F35" s="55"/>
      <c r="G35" s="55"/>
      <c r="H35" s="55"/>
      <c r="I35" s="55"/>
      <c r="J35" s="55"/>
      <c r="K35" s="55"/>
      <c r="L35" s="55"/>
      <c r="M35" s="55"/>
      <c r="N35" s="55"/>
      <c r="O35" s="55"/>
      <c r="P35" s="55"/>
      <c r="Q35" s="55"/>
      <c r="R35" s="55"/>
      <c r="S35" s="55"/>
    </row>
  </sheetData>
  <sheetProtection/>
  <mergeCells count="6">
    <mergeCell ref="D9:F10"/>
    <mergeCell ref="H9:J10"/>
    <mergeCell ref="L9:N10"/>
    <mergeCell ref="P9:R10"/>
    <mergeCell ref="G2:N6"/>
    <mergeCell ref="G7:N7"/>
  </mergeCells>
  <printOptions/>
  <pageMargins left="0.7" right="0.7" top="0.75" bottom="0.75" header="0.3" footer="0.3"/>
  <pageSetup fitToHeight="1" fitToWidth="1" horizontalDpi="600" verticalDpi="600" orientation="landscape" scale="57" r:id="rId1"/>
</worksheet>
</file>

<file path=xl/worksheets/sheet15.xml><?xml version="1.0" encoding="utf-8"?>
<worksheet xmlns="http://schemas.openxmlformats.org/spreadsheetml/2006/main" xmlns:r="http://schemas.openxmlformats.org/officeDocument/2006/relationships">
  <sheetPr>
    <pageSetUpPr fitToPage="1"/>
  </sheetPr>
  <dimension ref="A1:BA80"/>
  <sheetViews>
    <sheetView zoomScalePageLayoutView="0" workbookViewId="0" topLeftCell="A1">
      <selection activeCell="B32" sqref="B2:S32"/>
    </sheetView>
  </sheetViews>
  <sheetFormatPr defaultColWidth="9.140625" defaultRowHeight="12.75"/>
  <cols>
    <col min="1" max="1" width="5.00390625" style="0" customWidth="1"/>
    <col min="2" max="2" width="20.421875" style="0" customWidth="1"/>
    <col min="4" max="13" width="10.00390625" style="0" customWidth="1"/>
    <col min="14" max="14" width="10.28125" style="0" bestFit="1" customWidth="1"/>
    <col min="15" max="15" width="9.00390625" style="0" bestFit="1" customWidth="1"/>
    <col min="16" max="16" width="13.28125" style="0" customWidth="1"/>
    <col min="17" max="17" width="12.00390625" style="0" bestFit="1" customWidth="1"/>
    <col min="18" max="18" width="10.8515625" style="0" bestFit="1" customWidth="1"/>
    <col min="19" max="19" width="12.140625" style="0" customWidth="1"/>
  </cols>
  <sheetData>
    <row r="1" spans="1:37" ht="13.5" thickBo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row>
    <row r="2" spans="1:37" ht="12.75">
      <c r="A2" s="43"/>
      <c r="B2" s="230"/>
      <c r="C2" s="231"/>
      <c r="D2" s="231"/>
      <c r="E2" s="231"/>
      <c r="F2" s="231"/>
      <c r="G2" s="231"/>
      <c r="H2" s="231"/>
      <c r="I2" s="231"/>
      <c r="J2" s="231"/>
      <c r="K2" s="231"/>
      <c r="L2" s="231"/>
      <c r="M2" s="231"/>
      <c r="N2" s="231"/>
      <c r="O2" s="231"/>
      <c r="P2" s="231"/>
      <c r="Q2" s="231"/>
      <c r="R2" s="231"/>
      <c r="S2" s="232"/>
      <c r="T2" s="43"/>
      <c r="U2" s="43"/>
      <c r="V2" s="43"/>
      <c r="W2" s="43"/>
      <c r="X2" s="43"/>
      <c r="Y2" s="43"/>
      <c r="Z2" s="43"/>
      <c r="AA2" s="43"/>
      <c r="AB2" s="43"/>
      <c r="AC2" s="43"/>
      <c r="AD2" s="43"/>
      <c r="AE2" s="43"/>
      <c r="AF2" s="43"/>
      <c r="AG2" s="43"/>
      <c r="AH2" s="43"/>
      <c r="AI2" s="43"/>
      <c r="AJ2" s="43"/>
      <c r="AK2" s="43"/>
    </row>
    <row r="3" spans="1:37" ht="15.75">
      <c r="A3" s="43"/>
      <c r="B3" s="233"/>
      <c r="C3" s="44"/>
      <c r="D3" s="44"/>
      <c r="E3" s="44"/>
      <c r="F3" s="44"/>
      <c r="G3" s="738" t="s">
        <v>95</v>
      </c>
      <c r="H3" s="738"/>
      <c r="I3" s="738"/>
      <c r="J3" s="738"/>
      <c r="K3" s="738"/>
      <c r="L3" s="738"/>
      <c r="M3" s="738"/>
      <c r="N3" s="738"/>
      <c r="O3" s="738"/>
      <c r="P3" s="738"/>
      <c r="Q3" s="44"/>
      <c r="R3" s="44"/>
      <c r="S3" s="234"/>
      <c r="T3" s="43"/>
      <c r="U3" s="43"/>
      <c r="V3" s="43"/>
      <c r="W3" s="43"/>
      <c r="X3" s="43"/>
      <c r="Y3" s="43"/>
      <c r="Z3" s="43"/>
      <c r="AA3" s="43"/>
      <c r="AB3" s="43"/>
      <c r="AC3" s="43"/>
      <c r="AD3" s="43"/>
      <c r="AE3" s="43"/>
      <c r="AF3" s="43"/>
      <c r="AG3" s="43"/>
      <c r="AH3" s="43"/>
      <c r="AI3" s="43"/>
      <c r="AJ3" s="43"/>
      <c r="AK3" s="43"/>
    </row>
    <row r="4" spans="1:37" ht="15.75">
      <c r="A4" s="43"/>
      <c r="B4" s="233"/>
      <c r="C4" s="44"/>
      <c r="D4" s="44"/>
      <c r="E4" s="44"/>
      <c r="F4" s="44"/>
      <c r="G4" s="738" t="s">
        <v>209</v>
      </c>
      <c r="H4" s="738"/>
      <c r="I4" s="738"/>
      <c r="J4" s="738"/>
      <c r="K4" s="738"/>
      <c r="L4" s="738"/>
      <c r="M4" s="738" t="s">
        <v>208</v>
      </c>
      <c r="N4" s="738"/>
      <c r="O4" s="738"/>
      <c r="P4" s="738"/>
      <c r="Q4" s="44"/>
      <c r="R4" s="44"/>
      <c r="S4" s="234"/>
      <c r="T4" s="43"/>
      <c r="U4" s="43"/>
      <c r="V4" s="43"/>
      <c r="W4" s="43"/>
      <c r="X4" s="43"/>
      <c r="Y4" s="43"/>
      <c r="Z4" s="43"/>
      <c r="AA4" s="43"/>
      <c r="AB4" s="43"/>
      <c r="AC4" s="43"/>
      <c r="AD4" s="43"/>
      <c r="AE4" s="43"/>
      <c r="AF4" s="43"/>
      <c r="AG4" s="43"/>
      <c r="AH4" s="43"/>
      <c r="AI4" s="43"/>
      <c r="AJ4" s="43"/>
      <c r="AK4" s="43"/>
    </row>
    <row r="5" spans="1:37" ht="12.75">
      <c r="A5" s="43"/>
      <c r="B5" s="233"/>
      <c r="C5" s="44"/>
      <c r="D5" s="155" t="s">
        <v>26</v>
      </c>
      <c r="E5" s="44"/>
      <c r="F5" s="914" t="s">
        <v>161</v>
      </c>
      <c r="G5" s="914"/>
      <c r="H5" s="44"/>
      <c r="I5" s="44"/>
      <c r="J5" s="44"/>
      <c r="K5" s="44"/>
      <c r="L5" s="44"/>
      <c r="M5" s="44"/>
      <c r="N5" s="44"/>
      <c r="O5" s="44"/>
      <c r="P5" s="419" t="s">
        <v>211</v>
      </c>
      <c r="Q5" s="44"/>
      <c r="R5" s="225"/>
      <c r="S5" s="342"/>
      <c r="T5" s="43"/>
      <c r="U5" s="43"/>
      <c r="V5" s="43"/>
      <c r="W5" s="43"/>
      <c r="X5" s="43"/>
      <c r="Y5" s="43"/>
      <c r="Z5" s="43"/>
      <c r="AA5" s="43"/>
      <c r="AB5" s="43"/>
      <c r="AC5" s="43"/>
      <c r="AD5" s="43"/>
      <c r="AE5" s="43"/>
      <c r="AF5" s="43"/>
      <c r="AG5" s="43"/>
      <c r="AH5" s="43"/>
      <c r="AI5" s="43"/>
      <c r="AJ5" s="43"/>
      <c r="AK5" s="43"/>
    </row>
    <row r="6" spans="1:37" ht="12.75">
      <c r="A6" s="43"/>
      <c r="B6" s="233"/>
      <c r="C6" s="44"/>
      <c r="D6" s="155" t="s">
        <v>150</v>
      </c>
      <c r="E6" s="44"/>
      <c r="F6" s="910"/>
      <c r="G6" s="910"/>
      <c r="H6" s="44"/>
      <c r="I6" s="44"/>
      <c r="J6" s="44"/>
      <c r="K6" s="44"/>
      <c r="L6" s="44"/>
      <c r="M6" s="44"/>
      <c r="N6" s="44"/>
      <c r="O6" s="44"/>
      <c r="P6" s="419"/>
      <c r="Q6" s="226" t="s">
        <v>210</v>
      </c>
      <c r="R6" s="228" t="s">
        <v>145</v>
      </c>
      <c r="S6" s="343"/>
      <c r="T6" s="43"/>
      <c r="U6" s="43"/>
      <c r="V6" s="43"/>
      <c r="W6" s="43"/>
      <c r="X6" s="43"/>
      <c r="Y6" s="43"/>
      <c r="Z6" s="43"/>
      <c r="AA6" s="43"/>
      <c r="AB6" s="43"/>
      <c r="AC6" s="43"/>
      <c r="AD6" s="43"/>
      <c r="AE6" s="43"/>
      <c r="AF6" s="43"/>
      <c r="AG6" s="43"/>
      <c r="AH6" s="43"/>
      <c r="AI6" s="43"/>
      <c r="AJ6" s="43"/>
      <c r="AK6" s="43"/>
    </row>
    <row r="7" spans="1:37" ht="12.75">
      <c r="A7" s="43"/>
      <c r="B7" s="233"/>
      <c r="C7" s="44"/>
      <c r="D7" s="155" t="s">
        <v>69</v>
      </c>
      <c r="E7" s="44"/>
      <c r="F7" s="915"/>
      <c r="G7" s="915"/>
      <c r="H7" s="44"/>
      <c r="I7" s="44"/>
      <c r="J7" s="44"/>
      <c r="K7" s="44"/>
      <c r="L7" s="44"/>
      <c r="M7" s="44"/>
      <c r="N7" s="44"/>
      <c r="O7" s="44"/>
      <c r="P7" s="44"/>
      <c r="Q7" s="226" t="s">
        <v>106</v>
      </c>
      <c r="R7" s="227"/>
      <c r="S7" s="344"/>
      <c r="T7" s="43"/>
      <c r="U7" s="43"/>
      <c r="V7" s="43"/>
      <c r="W7" s="43"/>
      <c r="X7" s="43"/>
      <c r="Y7" s="43"/>
      <c r="Z7" s="43"/>
      <c r="AA7" s="43"/>
      <c r="AB7" s="43"/>
      <c r="AC7" s="43"/>
      <c r="AD7" s="43"/>
      <c r="AE7" s="43"/>
      <c r="AF7" s="43"/>
      <c r="AG7" s="43"/>
      <c r="AH7" s="43"/>
      <c r="AI7" s="43"/>
      <c r="AJ7" s="43"/>
      <c r="AK7" s="43"/>
    </row>
    <row r="8" spans="1:37" ht="12.75">
      <c r="A8" s="43"/>
      <c r="B8" s="233"/>
      <c r="C8" s="44"/>
      <c r="D8" s="155" t="s">
        <v>70</v>
      </c>
      <c r="E8" s="44"/>
      <c r="F8" s="915"/>
      <c r="G8" s="915"/>
      <c r="H8" s="44"/>
      <c r="I8" s="44"/>
      <c r="J8" s="44"/>
      <c r="K8" s="44"/>
      <c r="L8" s="44"/>
      <c r="M8" s="44"/>
      <c r="N8" s="44"/>
      <c r="O8" s="44"/>
      <c r="P8" s="229" t="s">
        <v>364</v>
      </c>
      <c r="Q8" s="229"/>
      <c r="R8" s="228"/>
      <c r="S8" s="345" t="s">
        <v>143</v>
      </c>
      <c r="T8" s="43"/>
      <c r="U8" s="43"/>
      <c r="V8" s="43"/>
      <c r="W8" s="43"/>
      <c r="X8" s="43"/>
      <c r="Y8" s="43"/>
      <c r="Z8" s="43"/>
      <c r="AA8" s="43"/>
      <c r="AB8" s="43"/>
      <c r="AC8" s="43"/>
      <c r="AD8" s="43"/>
      <c r="AE8" s="43"/>
      <c r="AF8" s="43"/>
      <c r="AG8" s="43"/>
      <c r="AH8" s="43"/>
      <c r="AI8" s="43"/>
      <c r="AJ8" s="43"/>
      <c r="AK8" s="43"/>
    </row>
    <row r="9" spans="1:53" ht="12.75">
      <c r="A9" s="43"/>
      <c r="B9" s="233"/>
      <c r="C9" s="44"/>
      <c r="D9" s="155" t="s">
        <v>51</v>
      </c>
      <c r="E9" s="44"/>
      <c r="F9" s="915"/>
      <c r="G9" s="915"/>
      <c r="H9" s="44"/>
      <c r="I9" s="44"/>
      <c r="J9" s="44"/>
      <c r="K9" s="44"/>
      <c r="L9" s="44"/>
      <c r="M9" s="44"/>
      <c r="N9" s="44"/>
      <c r="O9" s="44"/>
      <c r="P9" s="229" t="s">
        <v>213</v>
      </c>
      <c r="Q9" s="235"/>
      <c r="R9" s="236"/>
      <c r="S9" s="346"/>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ht="12.75">
      <c r="A10" s="43"/>
      <c r="B10" s="233"/>
      <c r="C10" s="44"/>
      <c r="D10" s="235"/>
      <c r="E10" s="44"/>
      <c r="F10" s="44"/>
      <c r="G10" s="44"/>
      <c r="H10" s="44"/>
      <c r="I10" s="44"/>
      <c r="J10" s="44"/>
      <c r="K10" s="44"/>
      <c r="L10" s="44"/>
      <c r="M10" s="44"/>
      <c r="N10" s="44"/>
      <c r="O10" s="44"/>
      <c r="P10" s="229"/>
      <c r="Q10" s="229"/>
      <c r="R10" s="121"/>
      <c r="S10" s="347"/>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row>
    <row r="11" spans="1:53" ht="13.5" thickBot="1">
      <c r="A11" s="43"/>
      <c r="B11" s="233"/>
      <c r="C11" s="44"/>
      <c r="D11" s="44"/>
      <c r="E11" s="44"/>
      <c r="F11" s="44"/>
      <c r="G11" s="44"/>
      <c r="H11" s="44"/>
      <c r="I11" s="44"/>
      <c r="J11" s="44"/>
      <c r="K11" s="44"/>
      <c r="L11" s="44"/>
      <c r="M11" s="44"/>
      <c r="N11" s="44"/>
      <c r="O11" s="44"/>
      <c r="P11" s="44"/>
      <c r="Q11" s="44"/>
      <c r="R11" s="44"/>
      <c r="S11" s="234"/>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ht="13.5" thickBot="1">
      <c r="A12" s="43"/>
      <c r="B12" s="233"/>
      <c r="C12" s="44"/>
      <c r="D12" s="888" t="s">
        <v>289</v>
      </c>
      <c r="E12" s="889"/>
      <c r="F12" s="889"/>
      <c r="G12" s="889"/>
      <c r="H12" s="889"/>
      <c r="I12" s="889"/>
      <c r="J12" s="889"/>
      <c r="K12" s="889"/>
      <c r="L12" s="890"/>
      <c r="M12" s="888" t="s">
        <v>203</v>
      </c>
      <c r="N12" s="889"/>
      <c r="O12" s="889"/>
      <c r="P12" s="890"/>
      <c r="Q12" s="903" t="s">
        <v>290</v>
      </c>
      <c r="R12" s="904"/>
      <c r="S12" s="905"/>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ht="77.25" thickBot="1">
      <c r="A13" s="43"/>
      <c r="B13" s="906" t="s">
        <v>204</v>
      </c>
      <c r="C13" s="907"/>
      <c r="D13" s="209" t="s">
        <v>148</v>
      </c>
      <c r="E13" s="210" t="s">
        <v>318</v>
      </c>
      <c r="F13" s="210" t="s">
        <v>317</v>
      </c>
      <c r="G13" s="210" t="s">
        <v>316</v>
      </c>
      <c r="H13" s="210" t="s">
        <v>104</v>
      </c>
      <c r="I13" s="210" t="s">
        <v>205</v>
      </c>
      <c r="J13" s="406" t="s">
        <v>206</v>
      </c>
      <c r="K13" s="407" t="s">
        <v>350</v>
      </c>
      <c r="L13" s="211" t="s">
        <v>314</v>
      </c>
      <c r="M13" s="399" t="s">
        <v>291</v>
      </c>
      <c r="N13" s="212" t="s">
        <v>315</v>
      </c>
      <c r="O13" s="210" t="s">
        <v>348</v>
      </c>
      <c r="P13" s="213" t="s">
        <v>207</v>
      </c>
      <c r="Q13" s="214" t="s">
        <v>193</v>
      </c>
      <c r="R13" s="210" t="s">
        <v>370</v>
      </c>
      <c r="S13" s="213" t="s">
        <v>369</v>
      </c>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53" ht="12.75">
      <c r="A14" s="43"/>
      <c r="B14" s="908"/>
      <c r="C14" s="909"/>
      <c r="D14" s="217"/>
      <c r="E14" s="219"/>
      <c r="F14" s="219"/>
      <c r="G14" s="219"/>
      <c r="H14" s="219"/>
      <c r="I14" s="219"/>
      <c r="J14" s="219"/>
      <c r="K14" s="215"/>
      <c r="L14" s="216"/>
      <c r="M14" s="218"/>
      <c r="N14" s="218"/>
      <c r="O14" s="215"/>
      <c r="P14" s="216"/>
      <c r="Q14" s="217"/>
      <c r="R14" s="219"/>
      <c r="S14" s="216"/>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ht="12.75">
      <c r="A15" s="43"/>
      <c r="B15" s="916" t="s">
        <v>29</v>
      </c>
      <c r="C15" s="917"/>
      <c r="D15" s="241">
        <f>'SFR Pg 1 Current'!D17</f>
        <v>0</v>
      </c>
      <c r="E15" s="402">
        <f>'SFR Pg 1 Current'!E17</f>
        <v>0</v>
      </c>
      <c r="F15" s="402">
        <f>'SFR Pg 1 Current'!F17</f>
        <v>0</v>
      </c>
      <c r="G15" s="403">
        <f aca="true" t="shared" si="0" ref="G15:G25">E15+F15</f>
        <v>0</v>
      </c>
      <c r="H15" s="403">
        <f aca="true" t="shared" si="1" ref="H15:H25">D15-G15</f>
        <v>0</v>
      </c>
      <c r="I15" s="404" t="e">
        <f aca="true" t="shared" si="2" ref="I15:I25">H15/D15</f>
        <v>#DIV/0!</v>
      </c>
      <c r="J15" s="405" t="e">
        <f aca="true" t="shared" si="3" ref="J15:J25">H15/$D$25</f>
        <v>#DIV/0!</v>
      </c>
      <c r="K15" s="414">
        <f>'SFR Pg 1 Current'!J17</f>
        <v>0</v>
      </c>
      <c r="L15" s="408">
        <f>'SFR Pg 1 Current'!K17</f>
        <v>0</v>
      </c>
      <c r="M15" s="400"/>
      <c r="N15" s="242">
        <f>'SFR Pg 2 Lifetime'!F17</f>
        <v>0</v>
      </c>
      <c r="O15" s="220">
        <f aca="true" t="shared" si="4" ref="O15:O24">M15-N15</f>
        <v>0</v>
      </c>
      <c r="P15" s="221" t="e">
        <f aca="true" t="shared" si="5" ref="P15:P25">O15/M15</f>
        <v>#DIV/0!</v>
      </c>
      <c r="Q15" s="241">
        <f>'SFR Pg 2 Lifetime'!D17</f>
        <v>0</v>
      </c>
      <c r="R15" s="222">
        <f aca="true" t="shared" si="6" ref="R15:R24">Q15-N15</f>
        <v>0</v>
      </c>
      <c r="S15" s="221" t="e">
        <f aca="true" t="shared" si="7" ref="S15:S25">R15/Q15</f>
        <v>#DIV/0!</v>
      </c>
      <c r="T15" s="3" t="s">
        <v>164</v>
      </c>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ht="12.75">
      <c r="A16" s="43"/>
      <c r="B16" s="891" t="s">
        <v>30</v>
      </c>
      <c r="C16" s="892"/>
      <c r="D16" s="241">
        <f>'SFR Pg 1 Current'!D18</f>
        <v>0</v>
      </c>
      <c r="E16" s="402">
        <f>'SFR Pg 1 Current'!E18</f>
        <v>0</v>
      </c>
      <c r="F16" s="402">
        <f>'SFR Pg 1 Current'!F18</f>
        <v>0</v>
      </c>
      <c r="G16" s="403">
        <f t="shared" si="0"/>
        <v>0</v>
      </c>
      <c r="H16" s="403">
        <f t="shared" si="1"/>
        <v>0</v>
      </c>
      <c r="I16" s="404" t="e">
        <f t="shared" si="2"/>
        <v>#DIV/0!</v>
      </c>
      <c r="J16" s="405" t="e">
        <f t="shared" si="3"/>
        <v>#DIV/0!</v>
      </c>
      <c r="K16" s="414">
        <f>'SFR Pg 1 Current'!J18</f>
        <v>0</v>
      </c>
      <c r="L16" s="408">
        <f>'SFR Pg 1 Current'!K18</f>
        <v>0</v>
      </c>
      <c r="M16" s="400"/>
      <c r="N16" s="242">
        <f>'SFR Pg 2 Lifetime'!F18</f>
        <v>0</v>
      </c>
      <c r="O16" s="220">
        <f t="shared" si="4"/>
        <v>0</v>
      </c>
      <c r="P16" s="221" t="e">
        <f t="shared" si="5"/>
        <v>#DIV/0!</v>
      </c>
      <c r="Q16" s="241">
        <f>'SFR Pg 2 Lifetime'!D18</f>
        <v>0</v>
      </c>
      <c r="R16" s="222">
        <f t="shared" si="6"/>
        <v>0</v>
      </c>
      <c r="S16" s="221" t="e">
        <f t="shared" si="7"/>
        <v>#DIV/0!</v>
      </c>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ht="12.75">
      <c r="A17" s="43"/>
      <c r="B17" s="891" t="s">
        <v>31</v>
      </c>
      <c r="C17" s="892"/>
      <c r="D17" s="241">
        <f>'SFR Pg 1 Current'!D19</f>
        <v>0</v>
      </c>
      <c r="E17" s="402">
        <f>'SFR Pg 1 Current'!E19</f>
        <v>0</v>
      </c>
      <c r="F17" s="402">
        <f>'SFR Pg 1 Current'!F19</f>
        <v>0</v>
      </c>
      <c r="G17" s="403">
        <f t="shared" si="0"/>
        <v>0</v>
      </c>
      <c r="H17" s="403">
        <f t="shared" si="1"/>
        <v>0</v>
      </c>
      <c r="I17" s="404" t="e">
        <f t="shared" si="2"/>
        <v>#DIV/0!</v>
      </c>
      <c r="J17" s="405" t="e">
        <f t="shared" si="3"/>
        <v>#DIV/0!</v>
      </c>
      <c r="K17" s="414">
        <f>'SFR Pg 1 Current'!J19</f>
        <v>0</v>
      </c>
      <c r="L17" s="408">
        <f>'SFR Pg 1 Current'!K19</f>
        <v>0</v>
      </c>
      <c r="M17" s="400"/>
      <c r="N17" s="242">
        <f>'SFR Pg 2 Lifetime'!F19</f>
        <v>0</v>
      </c>
      <c r="O17" s="220">
        <f t="shared" si="4"/>
        <v>0</v>
      </c>
      <c r="P17" s="221" t="e">
        <f t="shared" si="5"/>
        <v>#DIV/0!</v>
      </c>
      <c r="Q17" s="241">
        <f>'SFR Pg 2 Lifetime'!D19</f>
        <v>0</v>
      </c>
      <c r="R17" s="222">
        <f t="shared" si="6"/>
        <v>0</v>
      </c>
      <c r="S17" s="221" t="e">
        <f t="shared" si="7"/>
        <v>#DIV/0!</v>
      </c>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ht="12.75">
      <c r="A18" s="43"/>
      <c r="B18" s="891" t="s">
        <v>32</v>
      </c>
      <c r="C18" s="892"/>
      <c r="D18" s="241">
        <f>'SFR Pg 1 Current'!D20</f>
        <v>0</v>
      </c>
      <c r="E18" s="402">
        <f>'SFR Pg 1 Current'!E20</f>
        <v>0</v>
      </c>
      <c r="F18" s="402">
        <f>'SFR Pg 1 Current'!F20</f>
        <v>0</v>
      </c>
      <c r="G18" s="403">
        <f t="shared" si="0"/>
        <v>0</v>
      </c>
      <c r="H18" s="403">
        <f t="shared" si="1"/>
        <v>0</v>
      </c>
      <c r="I18" s="404" t="e">
        <f t="shared" si="2"/>
        <v>#DIV/0!</v>
      </c>
      <c r="J18" s="405" t="e">
        <f t="shared" si="3"/>
        <v>#DIV/0!</v>
      </c>
      <c r="K18" s="414">
        <f>'SFR Pg 1 Current'!J20</f>
        <v>0</v>
      </c>
      <c r="L18" s="408">
        <f>'SFR Pg 1 Current'!K20</f>
        <v>0</v>
      </c>
      <c r="M18" s="400"/>
      <c r="N18" s="242">
        <f>'SFR Pg 2 Lifetime'!F20</f>
        <v>0</v>
      </c>
      <c r="O18" s="220">
        <f t="shared" si="4"/>
        <v>0</v>
      </c>
      <c r="P18" s="221" t="e">
        <f t="shared" si="5"/>
        <v>#DIV/0!</v>
      </c>
      <c r="Q18" s="241">
        <f>'SFR Pg 2 Lifetime'!D20</f>
        <v>0</v>
      </c>
      <c r="R18" s="222">
        <f t="shared" si="6"/>
        <v>0</v>
      </c>
      <c r="S18" s="221" t="e">
        <f t="shared" si="7"/>
        <v>#DIV/0!</v>
      </c>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row>
    <row r="19" spans="1:53" ht="12.75">
      <c r="A19" s="43"/>
      <c r="B19" s="418" t="s">
        <v>33</v>
      </c>
      <c r="C19" s="419"/>
      <c r="D19" s="241">
        <f>'SFR Pg 1 Current'!D21</f>
        <v>0</v>
      </c>
      <c r="E19" s="402">
        <f>'SFR Pg 1 Current'!E21</f>
        <v>0</v>
      </c>
      <c r="F19" s="402">
        <f>'SFR Pg 1 Current'!F21</f>
        <v>0</v>
      </c>
      <c r="G19" s="403">
        <f t="shared" si="0"/>
        <v>0</v>
      </c>
      <c r="H19" s="403">
        <f t="shared" si="1"/>
        <v>0</v>
      </c>
      <c r="I19" s="404" t="e">
        <f t="shared" si="2"/>
        <v>#DIV/0!</v>
      </c>
      <c r="J19" s="405" t="e">
        <f t="shared" si="3"/>
        <v>#DIV/0!</v>
      </c>
      <c r="K19" s="414">
        <f>'SFR Pg 1 Current'!J21</f>
        <v>0</v>
      </c>
      <c r="L19" s="408">
        <f>'SFR Pg 1 Current'!K21</f>
        <v>0</v>
      </c>
      <c r="M19" s="400"/>
      <c r="N19" s="242">
        <f>'SFR Pg 2 Lifetime'!F21</f>
        <v>0</v>
      </c>
      <c r="O19" s="220">
        <f t="shared" si="4"/>
        <v>0</v>
      </c>
      <c r="P19" s="221" t="e">
        <f t="shared" si="5"/>
        <v>#DIV/0!</v>
      </c>
      <c r="Q19" s="241">
        <f>'SFR Pg 2 Lifetime'!D21</f>
        <v>0</v>
      </c>
      <c r="R19" s="222">
        <f t="shared" si="6"/>
        <v>0</v>
      </c>
      <c r="S19" s="221" t="e">
        <f t="shared" si="7"/>
        <v>#DIV/0!</v>
      </c>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53" ht="12.75">
      <c r="A20" s="43"/>
      <c r="B20" s="891" t="s">
        <v>34</v>
      </c>
      <c r="C20" s="892"/>
      <c r="D20" s="241">
        <f>'SFR Pg 1 Current'!D22</f>
        <v>0</v>
      </c>
      <c r="E20" s="402">
        <f>'SFR Pg 1 Current'!E22</f>
        <v>0</v>
      </c>
      <c r="F20" s="402">
        <f>'SFR Pg 1 Current'!F22</f>
        <v>0</v>
      </c>
      <c r="G20" s="403">
        <f t="shared" si="0"/>
        <v>0</v>
      </c>
      <c r="H20" s="403">
        <f t="shared" si="1"/>
        <v>0</v>
      </c>
      <c r="I20" s="404" t="e">
        <f t="shared" si="2"/>
        <v>#DIV/0!</v>
      </c>
      <c r="J20" s="405" t="e">
        <f t="shared" si="3"/>
        <v>#DIV/0!</v>
      </c>
      <c r="K20" s="414">
        <f>'SFR Pg 1 Current'!J22</f>
        <v>0</v>
      </c>
      <c r="L20" s="408">
        <f>'SFR Pg 1 Current'!K22</f>
        <v>0</v>
      </c>
      <c r="M20" s="400"/>
      <c r="N20" s="242">
        <f>'SFR Pg 2 Lifetime'!F22</f>
        <v>0</v>
      </c>
      <c r="O20" s="220">
        <f t="shared" si="4"/>
        <v>0</v>
      </c>
      <c r="P20" s="221" t="e">
        <f t="shared" si="5"/>
        <v>#DIV/0!</v>
      </c>
      <c r="Q20" s="241">
        <f>'SFR Pg 2 Lifetime'!D22</f>
        <v>0</v>
      </c>
      <c r="R20" s="222">
        <f t="shared" si="6"/>
        <v>0</v>
      </c>
      <c r="S20" s="221" t="e">
        <f t="shared" si="7"/>
        <v>#DIV/0!</v>
      </c>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ht="12.75">
      <c r="A21" s="43"/>
      <c r="B21" s="891" t="s">
        <v>35</v>
      </c>
      <c r="C21" s="892"/>
      <c r="D21" s="241">
        <f>'SFR Pg 1 Current'!D23</f>
        <v>0</v>
      </c>
      <c r="E21" s="402">
        <f>'SFR Pg 1 Current'!E23</f>
        <v>0</v>
      </c>
      <c r="F21" s="402">
        <f>'SFR Pg 1 Current'!F23</f>
        <v>0</v>
      </c>
      <c r="G21" s="403">
        <f t="shared" si="0"/>
        <v>0</v>
      </c>
      <c r="H21" s="403">
        <f t="shared" si="1"/>
        <v>0</v>
      </c>
      <c r="I21" s="404" t="e">
        <f t="shared" si="2"/>
        <v>#DIV/0!</v>
      </c>
      <c r="J21" s="405" t="e">
        <f t="shared" si="3"/>
        <v>#DIV/0!</v>
      </c>
      <c r="K21" s="414">
        <f>'SFR Pg 1 Current'!J23</f>
        <v>0</v>
      </c>
      <c r="L21" s="408">
        <f>'SFR Pg 1 Current'!K23</f>
        <v>0</v>
      </c>
      <c r="M21" s="400"/>
      <c r="N21" s="242">
        <f>'SFR Pg 2 Lifetime'!F23</f>
        <v>0</v>
      </c>
      <c r="O21" s="220">
        <f t="shared" si="4"/>
        <v>0</v>
      </c>
      <c r="P21" s="221" t="e">
        <f t="shared" si="5"/>
        <v>#DIV/0!</v>
      </c>
      <c r="Q21" s="241">
        <f>'SFR Pg 2 Lifetime'!D23</f>
        <v>0</v>
      </c>
      <c r="R21" s="222">
        <f t="shared" si="6"/>
        <v>0</v>
      </c>
      <c r="S21" s="221" t="e">
        <f t="shared" si="7"/>
        <v>#DIV/0!</v>
      </c>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row>
    <row r="22" spans="1:53" ht="12.75">
      <c r="A22" s="43"/>
      <c r="B22" s="891" t="s">
        <v>36</v>
      </c>
      <c r="C22" s="892"/>
      <c r="D22" s="241">
        <f>'SFR Pg 1 Current'!D24</f>
        <v>0</v>
      </c>
      <c r="E22" s="402">
        <f>'SFR Pg 1 Current'!E24</f>
        <v>0</v>
      </c>
      <c r="F22" s="402">
        <f>'SFR Pg 1 Current'!F24</f>
        <v>0</v>
      </c>
      <c r="G22" s="403">
        <f t="shared" si="0"/>
        <v>0</v>
      </c>
      <c r="H22" s="403">
        <f t="shared" si="1"/>
        <v>0</v>
      </c>
      <c r="I22" s="404" t="e">
        <f t="shared" si="2"/>
        <v>#DIV/0!</v>
      </c>
      <c r="J22" s="405" t="e">
        <f t="shared" si="3"/>
        <v>#DIV/0!</v>
      </c>
      <c r="K22" s="414">
        <f>'SFR Pg 1 Current'!J24</f>
        <v>0</v>
      </c>
      <c r="L22" s="408">
        <f>'SFR Pg 1 Current'!K24</f>
        <v>0</v>
      </c>
      <c r="M22" s="400"/>
      <c r="N22" s="242">
        <f>'SFR Pg 2 Lifetime'!F24</f>
        <v>0</v>
      </c>
      <c r="O22" s="220">
        <f t="shared" si="4"/>
        <v>0</v>
      </c>
      <c r="P22" s="221" t="e">
        <f t="shared" si="5"/>
        <v>#DIV/0!</v>
      </c>
      <c r="Q22" s="241">
        <f>'SFR Pg 2 Lifetime'!D24</f>
        <v>0</v>
      </c>
      <c r="R22" s="222">
        <f t="shared" si="6"/>
        <v>0</v>
      </c>
      <c r="S22" s="221" t="e">
        <f t="shared" si="7"/>
        <v>#DIV/0!</v>
      </c>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53" ht="13.5" thickBot="1">
      <c r="A23" s="43"/>
      <c r="B23" s="891" t="s">
        <v>65</v>
      </c>
      <c r="C23" s="892"/>
      <c r="D23" s="241">
        <f>'SFR Pg 1 Current'!D25</f>
        <v>0</v>
      </c>
      <c r="E23" s="402">
        <f>'SFR Pg 1 Current'!E25</f>
        <v>0</v>
      </c>
      <c r="F23" s="402">
        <f>'SFR Pg 1 Current'!F25</f>
        <v>0</v>
      </c>
      <c r="G23" s="403">
        <f t="shared" si="0"/>
        <v>0</v>
      </c>
      <c r="H23" s="403">
        <f t="shared" si="1"/>
        <v>0</v>
      </c>
      <c r="I23" s="404" t="e">
        <f t="shared" si="2"/>
        <v>#DIV/0!</v>
      </c>
      <c r="J23" s="405" t="e">
        <f t="shared" si="3"/>
        <v>#DIV/0!</v>
      </c>
      <c r="K23" s="414">
        <f>'SFR Pg 1 Current'!J25</f>
        <v>0</v>
      </c>
      <c r="L23" s="408">
        <f>'SFR Pg 1 Current'!K25</f>
        <v>0</v>
      </c>
      <c r="M23" s="400"/>
      <c r="N23" s="242">
        <f>'SFR Pg 2 Lifetime'!F25</f>
        <v>0</v>
      </c>
      <c r="O23" s="220">
        <f t="shared" si="4"/>
        <v>0</v>
      </c>
      <c r="P23" s="221" t="e">
        <f t="shared" si="5"/>
        <v>#DIV/0!</v>
      </c>
      <c r="Q23" s="241">
        <f>'SFR Pg 2 Lifetime'!D25</f>
        <v>0</v>
      </c>
      <c r="R23" s="222">
        <f t="shared" si="6"/>
        <v>0</v>
      </c>
      <c r="S23" s="221" t="e">
        <f t="shared" si="7"/>
        <v>#DIV/0!</v>
      </c>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row>
    <row r="24" spans="1:53" ht="13.5" thickBot="1">
      <c r="A24" s="43"/>
      <c r="B24" s="418" t="s">
        <v>197</v>
      </c>
      <c r="C24" s="398"/>
      <c r="D24" s="243">
        <f>'SFR Pg 1 Current'!D26</f>
        <v>0</v>
      </c>
      <c r="E24" s="409">
        <f>'SFR Pg 1 Current'!E26</f>
        <v>0</v>
      </c>
      <c r="F24" s="409">
        <f>'SFR Pg 1 Current'!F26</f>
        <v>0</v>
      </c>
      <c r="G24" s="410">
        <f t="shared" si="0"/>
        <v>0</v>
      </c>
      <c r="H24" s="410">
        <f t="shared" si="1"/>
        <v>0</v>
      </c>
      <c r="I24" s="411" t="e">
        <f t="shared" si="2"/>
        <v>#DIV/0!</v>
      </c>
      <c r="J24" s="412" t="e">
        <f t="shared" si="3"/>
        <v>#DIV/0!</v>
      </c>
      <c r="K24" s="416">
        <f>'SFR Pg 1 Current'!J26</f>
        <v>0</v>
      </c>
      <c r="L24" s="413">
        <f>'SFR Pg 1 Current'!K26</f>
        <v>0</v>
      </c>
      <c r="M24" s="401"/>
      <c r="N24" s="244">
        <f>'SFR Pg 2 Lifetime'!F26</f>
        <v>0</v>
      </c>
      <c r="O24" s="245">
        <f t="shared" si="4"/>
        <v>0</v>
      </c>
      <c r="P24" s="246" t="e">
        <f t="shared" si="5"/>
        <v>#DIV/0!</v>
      </c>
      <c r="Q24" s="243">
        <f>'SFR Pg 2 Lifetime'!D26</f>
        <v>0</v>
      </c>
      <c r="R24" s="247">
        <f t="shared" si="6"/>
        <v>0</v>
      </c>
      <c r="S24" s="246" t="e">
        <f t="shared" si="7"/>
        <v>#DIV/0!</v>
      </c>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row>
    <row r="25" spans="1:53" ht="13.5" thickBot="1">
      <c r="A25" s="43"/>
      <c r="B25" s="223" t="s">
        <v>368</v>
      </c>
      <c r="C25" s="224"/>
      <c r="D25" s="248">
        <f>SUM(D15:D24)</f>
        <v>0</v>
      </c>
      <c r="E25" s="249">
        <f>SUM(E15:E24)</f>
        <v>0</v>
      </c>
      <c r="F25" s="249">
        <f>SUM(F15:F24)</f>
        <v>0</v>
      </c>
      <c r="G25" s="250">
        <f t="shared" si="0"/>
        <v>0</v>
      </c>
      <c r="H25" s="250">
        <f t="shared" si="1"/>
        <v>0</v>
      </c>
      <c r="I25" s="251" t="e">
        <f t="shared" si="2"/>
        <v>#DIV/0!</v>
      </c>
      <c r="J25" s="417" t="e">
        <f t="shared" si="3"/>
        <v>#DIV/0!</v>
      </c>
      <c r="K25" s="415">
        <f>SUM(K15:K24)</f>
        <v>0</v>
      </c>
      <c r="L25" s="253">
        <f>SUM(L15:L24)</f>
        <v>0</v>
      </c>
      <c r="M25" s="248">
        <f>SUM(M15:M24)</f>
        <v>0</v>
      </c>
      <c r="N25" s="249">
        <f>SUM(N15:N24)</f>
        <v>0</v>
      </c>
      <c r="O25" s="249">
        <f>SUM(O15:O24)</f>
        <v>0</v>
      </c>
      <c r="P25" s="252" t="e">
        <f t="shared" si="5"/>
        <v>#DIV/0!</v>
      </c>
      <c r="Q25" s="248">
        <f>SUM(Q15:Q24)</f>
        <v>0</v>
      </c>
      <c r="R25" s="249">
        <f>SUM(R15:R24)</f>
        <v>0</v>
      </c>
      <c r="S25" s="252" t="e">
        <f t="shared" si="7"/>
        <v>#DIV/0!</v>
      </c>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53" ht="6.75" customHeight="1" thickBot="1">
      <c r="A26" s="43"/>
      <c r="B26" s="223"/>
      <c r="C26" s="264"/>
      <c r="D26" s="896"/>
      <c r="E26" s="897"/>
      <c r="F26" s="897"/>
      <c r="G26" s="897"/>
      <c r="H26" s="897"/>
      <c r="I26" s="897"/>
      <c r="J26" s="897"/>
      <c r="K26" s="897"/>
      <c r="L26" s="897"/>
      <c r="M26" s="901"/>
      <c r="N26" s="901"/>
      <c r="O26" s="901"/>
      <c r="P26" s="901"/>
      <c r="Q26" s="901"/>
      <c r="R26" s="901"/>
      <c r="S26" s="90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53" ht="12.75" customHeight="1" thickBot="1">
      <c r="A27" s="43"/>
      <c r="B27" s="223"/>
      <c r="C27" s="264"/>
      <c r="D27" s="893"/>
      <c r="E27" s="894"/>
      <c r="F27" s="894"/>
      <c r="G27" s="894"/>
      <c r="H27" s="894"/>
      <c r="I27" s="894"/>
      <c r="J27" s="894"/>
      <c r="K27" s="894"/>
      <c r="L27" s="894"/>
      <c r="M27" s="894"/>
      <c r="N27" s="894"/>
      <c r="O27" s="894"/>
      <c r="P27" s="895"/>
      <c r="Q27" s="899" t="s">
        <v>371</v>
      </c>
      <c r="R27" s="900"/>
      <c r="S27" s="441">
        <f>'SFR Pg 2 Lifetime'!G28</f>
        <v>0</v>
      </c>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53" ht="13.5" thickBot="1">
      <c r="A28" s="43"/>
      <c r="B28" s="223"/>
      <c r="C28" s="264"/>
      <c r="D28" s="896"/>
      <c r="E28" s="897"/>
      <c r="F28" s="897"/>
      <c r="G28" s="897"/>
      <c r="H28" s="897"/>
      <c r="I28" s="897"/>
      <c r="J28" s="897"/>
      <c r="K28" s="897"/>
      <c r="L28" s="897"/>
      <c r="M28" s="897"/>
      <c r="N28" s="897"/>
      <c r="O28" s="897"/>
      <c r="P28" s="898"/>
      <c r="Q28" s="899" t="s">
        <v>372</v>
      </c>
      <c r="R28" s="900"/>
      <c r="S28" s="440">
        <f>S27+R25</f>
        <v>0</v>
      </c>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53" ht="13.5" thickBot="1">
      <c r="A29" s="43"/>
      <c r="B29" s="911"/>
      <c r="C29" s="912"/>
      <c r="D29" s="912"/>
      <c r="E29" s="912"/>
      <c r="F29" s="912"/>
      <c r="G29" s="912"/>
      <c r="H29" s="912"/>
      <c r="I29" s="912"/>
      <c r="J29" s="912"/>
      <c r="K29" s="912"/>
      <c r="L29" s="912"/>
      <c r="M29" s="912"/>
      <c r="N29" s="912"/>
      <c r="O29" s="912"/>
      <c r="P29" s="912"/>
      <c r="Q29" s="912"/>
      <c r="R29" s="912"/>
      <c r="S29" s="91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row>
    <row r="30" spans="1:53" ht="12.75" customHeight="1">
      <c r="A30" s="43"/>
      <c r="B30" s="734" t="s">
        <v>196</v>
      </c>
      <c r="C30" s="735"/>
      <c r="D30" s="735"/>
      <c r="E30" s="735"/>
      <c r="F30" s="735"/>
      <c r="G30" s="735"/>
      <c r="H30" s="735"/>
      <c r="I30" s="735"/>
      <c r="J30" s="735"/>
      <c r="K30" s="735"/>
      <c r="L30" s="735"/>
      <c r="M30" s="735"/>
      <c r="N30" s="735"/>
      <c r="O30" s="735"/>
      <c r="P30" s="735"/>
      <c r="Q30" s="735"/>
      <c r="R30" s="735"/>
      <c r="S30" s="736"/>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3" ht="12.75" customHeight="1">
      <c r="A31" s="43"/>
      <c r="B31" s="725" t="s">
        <v>292</v>
      </c>
      <c r="C31" s="726"/>
      <c r="D31" s="726"/>
      <c r="E31" s="726"/>
      <c r="F31" s="726"/>
      <c r="G31" s="726"/>
      <c r="H31" s="726"/>
      <c r="I31" s="726"/>
      <c r="J31" s="726"/>
      <c r="K31" s="726"/>
      <c r="L31" s="726"/>
      <c r="M31" s="726"/>
      <c r="N31" s="726"/>
      <c r="O31" s="726"/>
      <c r="P31" s="726"/>
      <c r="Q31" s="726"/>
      <c r="R31" s="726"/>
      <c r="S31" s="727"/>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row r="32" spans="1:53" ht="12.75" customHeight="1" thickBot="1">
      <c r="A32" s="43"/>
      <c r="B32" s="728" t="s">
        <v>293</v>
      </c>
      <c r="C32" s="729"/>
      <c r="D32" s="729"/>
      <c r="E32" s="729"/>
      <c r="F32" s="729"/>
      <c r="G32" s="729"/>
      <c r="H32" s="729"/>
      <c r="I32" s="729"/>
      <c r="J32" s="729"/>
      <c r="K32" s="729"/>
      <c r="L32" s="729"/>
      <c r="M32" s="729"/>
      <c r="N32" s="729"/>
      <c r="O32" s="729"/>
      <c r="P32" s="729"/>
      <c r="Q32" s="729"/>
      <c r="R32" s="729"/>
      <c r="S32" s="730"/>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ht="12.7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row>
    <row r="34" spans="1:53" ht="12.7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row>
    <row r="35" spans="1:53" ht="12.7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row>
    <row r="36" spans="1:53" ht="12.7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row r="37" spans="1:53" ht="12.7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ht="12.7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row>
    <row r="39" spans="1:53" ht="12.7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ht="12.7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row r="41" spans="1:53" ht="12.7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row>
    <row r="42" spans="1:53" ht="12.7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row>
    <row r="43" spans="1:53" ht="12.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row>
    <row r="44" spans="1:53" ht="12.7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row>
    <row r="45" spans="1:53" ht="12.7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ht="12.7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ht="12.7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ht="12.7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ht="12.7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ht="12.7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ht="12.7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ht="12.7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ht="12.7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ht="12.7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ht="12.7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ht="12.7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3" ht="12.7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1:53" ht="12.7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row>
    <row r="62" spans="1:53" ht="12.7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row>
    <row r="63" spans="1:53" ht="12.7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row>
    <row r="64" spans="1:35" ht="12.7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row>
    <row r="65" spans="1:35" ht="12.7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row>
    <row r="66" spans="1:35" ht="12.7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row>
    <row r="67" spans="1:35" ht="12.7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row>
    <row r="68" spans="1:35" ht="12.7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row>
    <row r="69" spans="1:35" ht="12.7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35" ht="12.7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row>
    <row r="71" spans="1:35" ht="12.7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row>
    <row r="72" spans="1:35" ht="12.7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row>
    <row r="73" spans="1:35" ht="12.7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row>
    <row r="74" spans="1:35" ht="12.7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row>
    <row r="75" ht="12.75">
      <c r="A75" s="43"/>
    </row>
    <row r="76" ht="12.75">
      <c r="A76" s="43"/>
    </row>
    <row r="77" ht="12.75">
      <c r="A77" s="43"/>
    </row>
    <row r="78" ht="12.75">
      <c r="A78" s="43"/>
    </row>
    <row r="79" ht="12.75">
      <c r="A79" s="43"/>
    </row>
    <row r="80" ht="12.75">
      <c r="A80" s="43"/>
    </row>
  </sheetData>
  <sheetProtection/>
  <mergeCells count="28">
    <mergeCell ref="F6:G6"/>
    <mergeCell ref="G3:P3"/>
    <mergeCell ref="B23:C23"/>
    <mergeCell ref="B29:S29"/>
    <mergeCell ref="F5:G5"/>
    <mergeCell ref="G4:P4"/>
    <mergeCell ref="F9:G9"/>
    <mergeCell ref="F8:G8"/>
    <mergeCell ref="F7:G7"/>
    <mergeCell ref="B15:C15"/>
    <mergeCell ref="B32:S32"/>
    <mergeCell ref="M12:P12"/>
    <mergeCell ref="Q12:S12"/>
    <mergeCell ref="B16:C16"/>
    <mergeCell ref="B17:C17"/>
    <mergeCell ref="B21:C21"/>
    <mergeCell ref="B18:C18"/>
    <mergeCell ref="B20:C20"/>
    <mergeCell ref="B13:C13"/>
    <mergeCell ref="B14:C14"/>
    <mergeCell ref="D12:L12"/>
    <mergeCell ref="B30:S30"/>
    <mergeCell ref="B31:S31"/>
    <mergeCell ref="B22:C22"/>
    <mergeCell ref="D27:P28"/>
    <mergeCell ref="Q27:R27"/>
    <mergeCell ref="Q28:R28"/>
    <mergeCell ref="D26:S26"/>
  </mergeCells>
  <printOptions/>
  <pageMargins left="0.7" right="0.7" top="0.75" bottom="0.75" header="0.3" footer="0.3"/>
  <pageSetup fitToHeight="1" fitToWidth="1" horizontalDpi="600" verticalDpi="600" orientation="landscape" paperSize="9" scale="26" r:id="rId1"/>
</worksheet>
</file>

<file path=xl/worksheets/sheet16.xml><?xml version="1.0" encoding="utf-8"?>
<worksheet xmlns="http://schemas.openxmlformats.org/spreadsheetml/2006/main" xmlns:r="http://schemas.openxmlformats.org/officeDocument/2006/relationships">
  <sheetPr>
    <pageSetUpPr fitToPage="1"/>
  </sheetPr>
  <dimension ref="A1:G331"/>
  <sheetViews>
    <sheetView zoomScalePageLayoutView="0" workbookViewId="0" topLeftCell="A70">
      <selection activeCell="B95" sqref="B2:G95"/>
    </sheetView>
  </sheetViews>
  <sheetFormatPr defaultColWidth="9.140625" defaultRowHeight="12.75"/>
  <cols>
    <col min="2" max="2" width="64.140625" style="0" bestFit="1" customWidth="1"/>
    <col min="3" max="3" width="14.8515625" style="0" customWidth="1"/>
    <col min="4" max="4" width="17.57421875" style="0" bestFit="1" customWidth="1"/>
    <col min="5" max="5" width="16.8515625" style="0" customWidth="1"/>
    <col min="6" max="7" width="15.00390625" style="0" bestFit="1" customWidth="1"/>
    <col min="8" max="30" width="9.140625" style="43" customWidth="1"/>
  </cols>
  <sheetData>
    <row r="1" spans="1:7" ht="13.5" thickBot="1">
      <c r="A1" s="43"/>
      <c r="B1" s="43"/>
      <c r="C1" s="43"/>
      <c r="D1" s="43"/>
      <c r="E1" s="43"/>
      <c r="F1" s="43"/>
      <c r="G1" s="43"/>
    </row>
    <row r="2" spans="1:7" ht="12.75">
      <c r="A2" s="43"/>
      <c r="B2" s="230"/>
      <c r="C2" s="231"/>
      <c r="D2" s="231"/>
      <c r="E2" s="231"/>
      <c r="F2" s="231"/>
      <c r="G2" s="232"/>
    </row>
    <row r="3" spans="1:7" ht="15.75">
      <c r="A3" s="44"/>
      <c r="B3" s="737" t="s">
        <v>246</v>
      </c>
      <c r="C3" s="738"/>
      <c r="D3" s="738"/>
      <c r="E3" s="738"/>
      <c r="F3" s="620"/>
      <c r="G3" s="268"/>
    </row>
    <row r="4" spans="1:7" ht="15.75">
      <c r="A4" s="43"/>
      <c r="B4" s="737" t="s">
        <v>417</v>
      </c>
      <c r="C4" s="738"/>
      <c r="D4" s="738"/>
      <c r="E4" s="738"/>
      <c r="F4" s="620"/>
      <c r="G4" s="269"/>
    </row>
    <row r="5" spans="1:7" ht="15.75">
      <c r="A5" s="43"/>
      <c r="B5" s="233"/>
      <c r="C5" s="44"/>
      <c r="D5" s="44"/>
      <c r="E5" s="44"/>
      <c r="F5" s="44"/>
      <c r="G5" s="269"/>
    </row>
    <row r="6" spans="1:7" ht="12.75">
      <c r="A6" s="43"/>
      <c r="B6" s="270" t="s">
        <v>242</v>
      </c>
      <c r="C6" s="155"/>
      <c r="D6" s="155"/>
      <c r="E6" s="266" t="s">
        <v>243</v>
      </c>
      <c r="F6" s="266"/>
      <c r="G6" s="234"/>
    </row>
    <row r="7" spans="1:7" ht="12.75">
      <c r="A7" s="43"/>
      <c r="B7" s="270" t="s">
        <v>150</v>
      </c>
      <c r="C7" s="155"/>
      <c r="D7" s="155"/>
      <c r="E7" s="155" t="s">
        <v>245</v>
      </c>
      <c r="F7" s="155"/>
      <c r="G7" s="234"/>
    </row>
    <row r="8" spans="1:7" ht="12.75">
      <c r="A8" s="43"/>
      <c r="B8" s="270" t="s">
        <v>69</v>
      </c>
      <c r="C8" s="155"/>
      <c r="D8" s="155"/>
      <c r="E8" s="267" t="s">
        <v>244</v>
      </c>
      <c r="F8" s="267"/>
      <c r="G8" s="234"/>
    </row>
    <row r="9" spans="1:7" ht="12.75">
      <c r="A9" s="43"/>
      <c r="B9" s="270" t="s">
        <v>70</v>
      </c>
      <c r="C9" s="155"/>
      <c r="D9" s="155"/>
      <c r="E9" s="267" t="s">
        <v>106</v>
      </c>
      <c r="F9" s="267"/>
      <c r="G9" s="234"/>
    </row>
    <row r="10" spans="1:7" ht="12.75">
      <c r="A10" s="43"/>
      <c r="B10" s="270" t="s">
        <v>51</v>
      </c>
      <c r="C10" s="155"/>
      <c r="D10" s="155"/>
      <c r="E10" s="267" t="s">
        <v>137</v>
      </c>
      <c r="F10" s="267"/>
      <c r="G10" s="234"/>
    </row>
    <row r="11" spans="1:7" ht="12.75">
      <c r="A11" s="43"/>
      <c r="B11" s="233"/>
      <c r="C11" s="44"/>
      <c r="D11" s="44"/>
      <c r="E11" s="44"/>
      <c r="F11" s="44"/>
      <c r="G11" s="234"/>
    </row>
    <row r="12" spans="1:7" ht="15">
      <c r="A12" s="43"/>
      <c r="B12" s="611" t="s">
        <v>415</v>
      </c>
      <c r="C12" s="608"/>
      <c r="D12" s="608"/>
      <c r="E12" s="273"/>
      <c r="F12" s="273"/>
      <c r="G12" s="274"/>
    </row>
    <row r="13" spans="1:7" ht="15">
      <c r="A13" s="43"/>
      <c r="B13" s="276"/>
      <c r="C13" s="273"/>
      <c r="D13" s="273"/>
      <c r="E13" s="273"/>
      <c r="F13" s="273"/>
      <c r="G13" s="274"/>
    </row>
    <row r="14" spans="1:7" ht="15">
      <c r="A14" s="43"/>
      <c r="B14" s="277" t="s">
        <v>224</v>
      </c>
      <c r="C14" s="608"/>
      <c r="D14" s="608"/>
      <c r="E14" s="273"/>
      <c r="F14" s="273"/>
      <c r="G14" s="274"/>
    </row>
    <row r="15" spans="1:7" ht="15">
      <c r="A15" s="43"/>
      <c r="B15" s="276"/>
      <c r="C15" s="918" t="s">
        <v>239</v>
      </c>
      <c r="D15" s="918"/>
      <c r="E15" s="918"/>
      <c r="F15" s="618" t="s">
        <v>410</v>
      </c>
      <c r="G15" s="619" t="s">
        <v>411</v>
      </c>
    </row>
    <row r="16" spans="1:7" ht="15">
      <c r="A16" s="43"/>
      <c r="B16" s="612" t="s">
        <v>393</v>
      </c>
      <c r="C16" s="613" t="s">
        <v>418</v>
      </c>
      <c r="D16" s="613" t="s">
        <v>419</v>
      </c>
      <c r="E16" s="613" t="s">
        <v>420</v>
      </c>
      <c r="F16" s="615" t="s">
        <v>228</v>
      </c>
      <c r="G16" s="614" t="s">
        <v>228</v>
      </c>
    </row>
    <row r="17" spans="1:7" ht="12.75">
      <c r="A17" s="43"/>
      <c r="B17" s="742" t="s">
        <v>249</v>
      </c>
      <c r="C17" s="743"/>
      <c r="D17" s="743"/>
      <c r="E17" s="744"/>
      <c r="F17" s="744"/>
      <c r="G17" s="745"/>
    </row>
    <row r="18" spans="1:7" ht="12.75">
      <c r="A18" s="43"/>
      <c r="B18" s="165" t="s">
        <v>396</v>
      </c>
      <c r="C18" s="317"/>
      <c r="D18" s="317"/>
      <c r="E18" s="166"/>
      <c r="F18" s="616"/>
      <c r="G18" s="272"/>
    </row>
    <row r="19" spans="1:7" ht="12.75">
      <c r="A19" s="43"/>
      <c r="B19" s="165" t="s">
        <v>397</v>
      </c>
      <c r="C19" s="317"/>
      <c r="D19" s="317"/>
      <c r="E19" s="166"/>
      <c r="F19" s="616"/>
      <c r="G19" s="272"/>
    </row>
    <row r="20" spans="1:7" ht="12.75">
      <c r="A20" s="43"/>
      <c r="B20" s="165" t="s">
        <v>398</v>
      </c>
      <c r="C20" s="317"/>
      <c r="D20" s="317"/>
      <c r="E20" s="166"/>
      <c r="F20" s="616"/>
      <c r="G20" s="272"/>
    </row>
    <row r="21" spans="1:7" ht="15">
      <c r="A21" s="43"/>
      <c r="B21" s="622" t="s">
        <v>256</v>
      </c>
      <c r="C21" s="623" t="s">
        <v>421</v>
      </c>
      <c r="D21" s="623" t="s">
        <v>421</v>
      </c>
      <c r="E21" s="623" t="s">
        <v>421</v>
      </c>
      <c r="F21" s="621" t="s">
        <v>232</v>
      </c>
      <c r="G21" s="617" t="s">
        <v>232</v>
      </c>
    </row>
    <row r="22" spans="1:7" ht="15">
      <c r="A22" s="43"/>
      <c r="B22" s="271"/>
      <c r="C22" s="610"/>
      <c r="D22" s="610"/>
      <c r="E22" s="44"/>
      <c r="F22" s="44"/>
      <c r="G22" s="275"/>
    </row>
    <row r="23" spans="1:7" ht="15">
      <c r="A23" s="43"/>
      <c r="B23" s="612" t="s">
        <v>394</v>
      </c>
      <c r="C23" s="613" t="s">
        <v>418</v>
      </c>
      <c r="D23" s="613" t="s">
        <v>419</v>
      </c>
      <c r="E23" s="613" t="s">
        <v>420</v>
      </c>
      <c r="F23" s="618" t="s">
        <v>410</v>
      </c>
      <c r="G23" s="619" t="s">
        <v>411</v>
      </c>
    </row>
    <row r="24" spans="1:7" ht="12.75">
      <c r="A24" s="43"/>
      <c r="B24" s="742" t="s">
        <v>269</v>
      </c>
      <c r="C24" s="743"/>
      <c r="D24" s="743"/>
      <c r="E24" s="744"/>
      <c r="F24" s="744"/>
      <c r="G24" s="745"/>
    </row>
    <row r="25" spans="1:7" ht="12.75">
      <c r="A25" s="43"/>
      <c r="B25" s="165" t="s">
        <v>396</v>
      </c>
      <c r="C25" s="317"/>
      <c r="D25" s="317"/>
      <c r="E25" s="166"/>
      <c r="F25" s="616"/>
      <c r="G25" s="272"/>
    </row>
    <row r="26" spans="1:7" ht="12.75">
      <c r="A26" s="43"/>
      <c r="B26" s="165" t="s">
        <v>397</v>
      </c>
      <c r="C26" s="317"/>
      <c r="D26" s="317"/>
      <c r="E26" s="166"/>
      <c r="F26" s="616"/>
      <c r="G26" s="272"/>
    </row>
    <row r="27" spans="1:7" ht="12.75">
      <c r="A27" s="43"/>
      <c r="B27" s="165" t="s">
        <v>398</v>
      </c>
      <c r="C27" s="317"/>
      <c r="D27" s="317"/>
      <c r="E27" s="166"/>
      <c r="F27" s="616"/>
      <c r="G27" s="272"/>
    </row>
    <row r="28" spans="1:7" ht="15">
      <c r="A28" s="43"/>
      <c r="B28" s="622" t="s">
        <v>256</v>
      </c>
      <c r="C28" s="623" t="s">
        <v>421</v>
      </c>
      <c r="D28" s="623" t="s">
        <v>421</v>
      </c>
      <c r="E28" s="623" t="s">
        <v>421</v>
      </c>
      <c r="F28" s="621"/>
      <c r="G28" s="283" t="s">
        <v>232</v>
      </c>
    </row>
    <row r="29" spans="1:7" ht="15">
      <c r="A29" s="43"/>
      <c r="B29" s="271"/>
      <c r="C29" s="610"/>
      <c r="D29" s="610"/>
      <c r="E29" s="44"/>
      <c r="F29" s="44"/>
      <c r="G29" s="275"/>
    </row>
    <row r="30" spans="1:7" ht="15">
      <c r="A30" s="43"/>
      <c r="B30" s="612" t="s">
        <v>395</v>
      </c>
      <c r="C30" s="613" t="s">
        <v>418</v>
      </c>
      <c r="D30" s="613" t="s">
        <v>419</v>
      </c>
      <c r="E30" s="613" t="s">
        <v>420</v>
      </c>
      <c r="F30" s="618" t="s">
        <v>410</v>
      </c>
      <c r="G30" s="619" t="s">
        <v>411</v>
      </c>
    </row>
    <row r="31" spans="1:7" ht="12.75">
      <c r="A31" s="43"/>
      <c r="B31" s="742" t="s">
        <v>269</v>
      </c>
      <c r="C31" s="743"/>
      <c r="D31" s="743"/>
      <c r="E31" s="744"/>
      <c r="F31" s="744"/>
      <c r="G31" s="745"/>
    </row>
    <row r="32" spans="1:7" ht="12.75">
      <c r="A32" s="43"/>
      <c r="B32" s="165" t="s">
        <v>396</v>
      </c>
      <c r="C32" s="317"/>
      <c r="D32" s="317"/>
      <c r="E32" s="166"/>
      <c r="F32" s="616"/>
      <c r="G32" s="272"/>
    </row>
    <row r="33" spans="1:7" ht="12.75">
      <c r="A33" s="43"/>
      <c r="B33" s="165" t="s">
        <v>397</v>
      </c>
      <c r="C33" s="317"/>
      <c r="D33" s="317"/>
      <c r="E33" s="166"/>
      <c r="F33" s="616"/>
      <c r="G33" s="272"/>
    </row>
    <row r="34" spans="1:7" ht="12.75">
      <c r="A34" s="43"/>
      <c r="B34" s="165" t="s">
        <v>398</v>
      </c>
      <c r="C34" s="317"/>
      <c r="D34" s="317"/>
      <c r="E34" s="166"/>
      <c r="F34" s="616"/>
      <c r="G34" s="272"/>
    </row>
    <row r="35" spans="1:7" ht="15">
      <c r="A35" s="43"/>
      <c r="B35" s="622" t="s">
        <v>256</v>
      </c>
      <c r="C35" s="623" t="s">
        <v>421</v>
      </c>
      <c r="D35" s="623" t="s">
        <v>421</v>
      </c>
      <c r="E35" s="623" t="s">
        <v>421</v>
      </c>
      <c r="F35" s="621" t="s">
        <v>232</v>
      </c>
      <c r="G35" s="617" t="s">
        <v>232</v>
      </c>
    </row>
    <row r="36" spans="1:7" ht="12.75">
      <c r="A36" s="43"/>
      <c r="B36" s="165" t="s">
        <v>235</v>
      </c>
      <c r="C36" s="608"/>
      <c r="D36" s="608"/>
      <c r="E36" s="44"/>
      <c r="F36" s="44"/>
      <c r="G36" s="234"/>
    </row>
    <row r="37" spans="1:7" ht="15">
      <c r="A37" s="43"/>
      <c r="B37" s="271"/>
      <c r="C37" s="610"/>
      <c r="D37" s="610"/>
      <c r="E37" s="44"/>
      <c r="F37" s="44"/>
      <c r="G37" s="275"/>
    </row>
    <row r="38" spans="1:7" ht="15">
      <c r="A38" s="43"/>
      <c r="B38" s="612" t="s">
        <v>399</v>
      </c>
      <c r="C38" s="613" t="s">
        <v>418</v>
      </c>
      <c r="D38" s="613" t="s">
        <v>419</v>
      </c>
      <c r="E38" s="613" t="s">
        <v>420</v>
      </c>
      <c r="F38" s="618" t="s">
        <v>410</v>
      </c>
      <c r="G38" s="619" t="s">
        <v>411</v>
      </c>
    </row>
    <row r="39" spans="1:7" ht="12.75">
      <c r="A39" s="43"/>
      <c r="B39" s="742" t="s">
        <v>269</v>
      </c>
      <c r="C39" s="743"/>
      <c r="D39" s="743"/>
      <c r="E39" s="744"/>
      <c r="F39" s="744"/>
      <c r="G39" s="745"/>
    </row>
    <row r="40" spans="1:7" ht="12.75">
      <c r="A40" s="43"/>
      <c r="B40" s="165" t="s">
        <v>396</v>
      </c>
      <c r="C40" s="317"/>
      <c r="D40" s="317"/>
      <c r="E40" s="166"/>
      <c r="F40" s="616"/>
      <c r="G40" s="272"/>
    </row>
    <row r="41" spans="1:7" ht="12.75">
      <c r="A41" s="43"/>
      <c r="B41" s="165" t="s">
        <v>397</v>
      </c>
      <c r="C41" s="317"/>
      <c r="D41" s="317"/>
      <c r="E41" s="166"/>
      <c r="F41" s="616"/>
      <c r="G41" s="272"/>
    </row>
    <row r="42" spans="1:7" ht="12.75">
      <c r="A42" s="43"/>
      <c r="B42" s="165" t="s">
        <v>398</v>
      </c>
      <c r="C42" s="317"/>
      <c r="D42" s="317"/>
      <c r="E42" s="166"/>
      <c r="F42" s="616"/>
      <c r="G42" s="272"/>
    </row>
    <row r="43" spans="1:7" ht="15">
      <c r="A43" s="43"/>
      <c r="B43" s="622" t="s">
        <v>256</v>
      </c>
      <c r="C43" s="623" t="s">
        <v>421</v>
      </c>
      <c r="D43" s="623" t="s">
        <v>421</v>
      </c>
      <c r="E43" s="623" t="s">
        <v>421</v>
      </c>
      <c r="F43" s="621" t="s">
        <v>232</v>
      </c>
      <c r="G43" s="617" t="s">
        <v>232</v>
      </c>
    </row>
    <row r="44" spans="1:7" ht="15">
      <c r="A44" s="43"/>
      <c r="B44" s="271"/>
      <c r="C44" s="610"/>
      <c r="D44" s="610"/>
      <c r="E44" s="44"/>
      <c r="F44" s="44"/>
      <c r="G44" s="275"/>
    </row>
    <row r="45" spans="1:7" ht="15">
      <c r="A45" s="43"/>
      <c r="B45" s="612" t="s">
        <v>400</v>
      </c>
      <c r="C45" s="613" t="s">
        <v>418</v>
      </c>
      <c r="D45" s="613" t="s">
        <v>419</v>
      </c>
      <c r="E45" s="613" t="s">
        <v>420</v>
      </c>
      <c r="F45" s="618" t="s">
        <v>410</v>
      </c>
      <c r="G45" s="619" t="s">
        <v>411</v>
      </c>
    </row>
    <row r="46" spans="1:7" ht="12.75">
      <c r="A46" s="43"/>
      <c r="B46" s="742" t="s">
        <v>269</v>
      </c>
      <c r="C46" s="743"/>
      <c r="D46" s="743"/>
      <c r="E46" s="744"/>
      <c r="F46" s="744"/>
      <c r="G46" s="745"/>
    </row>
    <row r="47" spans="1:7" ht="12.75">
      <c r="A47" s="43"/>
      <c r="B47" s="165" t="s">
        <v>396</v>
      </c>
      <c r="C47" s="317"/>
      <c r="D47" s="317"/>
      <c r="E47" s="166"/>
      <c r="F47" s="616"/>
      <c r="G47" s="272"/>
    </row>
    <row r="48" spans="1:7" ht="12.75">
      <c r="A48" s="43"/>
      <c r="B48" s="165" t="s">
        <v>397</v>
      </c>
      <c r="C48" s="317"/>
      <c r="D48" s="317"/>
      <c r="E48" s="166"/>
      <c r="F48" s="616"/>
      <c r="G48" s="272"/>
    </row>
    <row r="49" spans="1:7" ht="12.75">
      <c r="A49" s="43"/>
      <c r="B49" s="165" t="s">
        <v>398</v>
      </c>
      <c r="C49" s="317"/>
      <c r="D49" s="317"/>
      <c r="E49" s="166"/>
      <c r="F49" s="616"/>
      <c r="G49" s="272"/>
    </row>
    <row r="50" spans="1:7" ht="15">
      <c r="A50" s="43"/>
      <c r="B50" s="622" t="s">
        <v>256</v>
      </c>
      <c r="C50" s="623" t="s">
        <v>421</v>
      </c>
      <c r="D50" s="623" t="s">
        <v>421</v>
      </c>
      <c r="E50" s="623" t="s">
        <v>421</v>
      </c>
      <c r="F50" s="621" t="s">
        <v>232</v>
      </c>
      <c r="G50" s="617" t="s">
        <v>232</v>
      </c>
    </row>
    <row r="51" spans="1:7" ht="15">
      <c r="A51" s="43"/>
      <c r="B51" s="271"/>
      <c r="C51" s="610"/>
      <c r="D51" s="610"/>
      <c r="E51" s="44"/>
      <c r="F51" s="44"/>
      <c r="G51" s="275"/>
    </row>
    <row r="52" spans="1:7" ht="15">
      <c r="A52" s="43"/>
      <c r="B52" s="612" t="s">
        <v>401</v>
      </c>
      <c r="C52" s="613" t="s">
        <v>418</v>
      </c>
      <c r="D52" s="613" t="s">
        <v>419</v>
      </c>
      <c r="E52" s="613" t="s">
        <v>420</v>
      </c>
      <c r="F52" s="618" t="s">
        <v>410</v>
      </c>
      <c r="G52" s="619" t="s">
        <v>411</v>
      </c>
    </row>
    <row r="53" spans="1:7" ht="12.75">
      <c r="A53" s="43"/>
      <c r="B53" s="742" t="s">
        <v>269</v>
      </c>
      <c r="C53" s="743"/>
      <c r="D53" s="743"/>
      <c r="E53" s="744"/>
      <c r="F53" s="744"/>
      <c r="G53" s="745"/>
    </row>
    <row r="54" spans="1:7" ht="12.75">
      <c r="A54" s="43"/>
      <c r="B54" s="165" t="s">
        <v>396</v>
      </c>
      <c r="C54" s="317"/>
      <c r="D54" s="317"/>
      <c r="E54" s="166"/>
      <c r="F54" s="616"/>
      <c r="G54" s="272"/>
    </row>
    <row r="55" spans="1:7" ht="12.75">
      <c r="A55" s="43"/>
      <c r="B55" s="165" t="s">
        <v>397</v>
      </c>
      <c r="C55" s="317"/>
      <c r="D55" s="317"/>
      <c r="E55" s="166"/>
      <c r="F55" s="616"/>
      <c r="G55" s="272"/>
    </row>
    <row r="56" spans="1:7" ht="12.75">
      <c r="A56" s="43"/>
      <c r="B56" s="165" t="s">
        <v>398</v>
      </c>
      <c r="C56" s="317"/>
      <c r="D56" s="317"/>
      <c r="E56" s="166"/>
      <c r="F56" s="616"/>
      <c r="G56" s="272"/>
    </row>
    <row r="57" spans="1:7" ht="15">
      <c r="A57" s="43"/>
      <c r="B57" s="622" t="s">
        <v>256</v>
      </c>
      <c r="C57" s="623" t="s">
        <v>421</v>
      </c>
      <c r="D57" s="623" t="s">
        <v>421</v>
      </c>
      <c r="E57" s="623" t="s">
        <v>421</v>
      </c>
      <c r="F57" s="621" t="s">
        <v>232</v>
      </c>
      <c r="G57" s="617" t="s">
        <v>232</v>
      </c>
    </row>
    <row r="58" spans="1:7" ht="15">
      <c r="A58" s="43"/>
      <c r="B58" s="271"/>
      <c r="C58" s="610"/>
      <c r="D58" s="610"/>
      <c r="E58" s="44"/>
      <c r="F58" s="44"/>
      <c r="G58" s="275"/>
    </row>
    <row r="59" spans="1:7" ht="15">
      <c r="A59" s="43"/>
      <c r="B59" s="612" t="s">
        <v>402</v>
      </c>
      <c r="C59" s="613" t="s">
        <v>418</v>
      </c>
      <c r="D59" s="613" t="s">
        <v>419</v>
      </c>
      <c r="E59" s="613" t="s">
        <v>420</v>
      </c>
      <c r="F59" s="618" t="s">
        <v>410</v>
      </c>
      <c r="G59" s="619" t="s">
        <v>411</v>
      </c>
    </row>
    <row r="60" spans="1:7" ht="12.75">
      <c r="A60" s="43"/>
      <c r="B60" s="742" t="s">
        <v>269</v>
      </c>
      <c r="C60" s="743"/>
      <c r="D60" s="743"/>
      <c r="E60" s="744"/>
      <c r="F60" s="744"/>
      <c r="G60" s="745"/>
    </row>
    <row r="61" spans="1:7" ht="12.75">
      <c r="A61" s="43"/>
      <c r="B61" s="165" t="s">
        <v>396</v>
      </c>
      <c r="C61" s="317"/>
      <c r="D61" s="317"/>
      <c r="E61" s="166"/>
      <c r="F61" s="616"/>
      <c r="G61" s="272"/>
    </row>
    <row r="62" spans="1:7" ht="12.75">
      <c r="A62" s="43"/>
      <c r="B62" s="165" t="s">
        <v>397</v>
      </c>
      <c r="C62" s="317"/>
      <c r="D62" s="317"/>
      <c r="E62" s="166"/>
      <c r="F62" s="616"/>
      <c r="G62" s="272"/>
    </row>
    <row r="63" spans="1:7" ht="12.75">
      <c r="A63" s="43"/>
      <c r="B63" s="165" t="s">
        <v>398</v>
      </c>
      <c r="C63" s="317"/>
      <c r="D63" s="317"/>
      <c r="E63" s="166"/>
      <c r="F63" s="616"/>
      <c r="G63" s="272"/>
    </row>
    <row r="64" spans="1:7" ht="15">
      <c r="A64" s="43"/>
      <c r="B64" s="622" t="s">
        <v>256</v>
      </c>
      <c r="C64" s="623" t="s">
        <v>421</v>
      </c>
      <c r="D64" s="623" t="s">
        <v>421</v>
      </c>
      <c r="E64" s="623" t="s">
        <v>421</v>
      </c>
      <c r="F64" s="621" t="s">
        <v>232</v>
      </c>
      <c r="G64" s="617" t="s">
        <v>232</v>
      </c>
    </row>
    <row r="65" spans="1:7" ht="12.75">
      <c r="A65" s="43"/>
      <c r="B65" s="278"/>
      <c r="C65" s="610"/>
      <c r="D65" s="610"/>
      <c r="E65" s="44"/>
      <c r="F65" s="44"/>
      <c r="G65" s="234"/>
    </row>
    <row r="66" spans="1:7" ht="15">
      <c r="A66" s="43"/>
      <c r="B66" s="612" t="s">
        <v>403</v>
      </c>
      <c r="C66" s="613" t="s">
        <v>418</v>
      </c>
      <c r="D66" s="613" t="s">
        <v>419</v>
      </c>
      <c r="E66" s="613" t="s">
        <v>420</v>
      </c>
      <c r="F66" s="618" t="s">
        <v>410</v>
      </c>
      <c r="G66" s="619" t="s">
        <v>411</v>
      </c>
    </row>
    <row r="67" spans="1:7" ht="12.75">
      <c r="A67" s="43"/>
      <c r="B67" s="742" t="s">
        <v>269</v>
      </c>
      <c r="C67" s="743"/>
      <c r="D67" s="743"/>
      <c r="E67" s="744"/>
      <c r="F67" s="744"/>
      <c r="G67" s="745"/>
    </row>
    <row r="68" spans="1:7" ht="12.75">
      <c r="A68" s="43"/>
      <c r="B68" s="165" t="s">
        <v>396</v>
      </c>
      <c r="C68" s="317"/>
      <c r="D68" s="317"/>
      <c r="E68" s="166"/>
      <c r="F68" s="616"/>
      <c r="G68" s="272"/>
    </row>
    <row r="69" spans="1:7" ht="12.75">
      <c r="A69" s="43"/>
      <c r="B69" s="165" t="s">
        <v>397</v>
      </c>
      <c r="C69" s="317"/>
      <c r="D69" s="317"/>
      <c r="E69" s="166"/>
      <c r="F69" s="616"/>
      <c r="G69" s="272"/>
    </row>
    <row r="70" spans="1:7" ht="12.75">
      <c r="A70" s="43"/>
      <c r="B70" s="165" t="s">
        <v>398</v>
      </c>
      <c r="C70" s="317"/>
      <c r="D70" s="317"/>
      <c r="E70" s="166"/>
      <c r="F70" s="616"/>
      <c r="G70" s="272"/>
    </row>
    <row r="71" spans="1:7" ht="15">
      <c r="A71" s="43"/>
      <c r="B71" s="622" t="s">
        <v>256</v>
      </c>
      <c r="C71" s="623" t="s">
        <v>421</v>
      </c>
      <c r="D71" s="623" t="s">
        <v>421</v>
      </c>
      <c r="E71" s="623" t="s">
        <v>421</v>
      </c>
      <c r="F71" s="621" t="s">
        <v>232</v>
      </c>
      <c r="G71" s="617" t="s">
        <v>232</v>
      </c>
    </row>
    <row r="72" spans="1:7" ht="15">
      <c r="A72" s="43"/>
      <c r="B72" s="271"/>
      <c r="C72" s="610"/>
      <c r="D72" s="610"/>
      <c r="E72" s="44"/>
      <c r="F72" s="44"/>
      <c r="G72" s="275"/>
    </row>
    <row r="73" spans="1:7" ht="15">
      <c r="A73" s="43"/>
      <c r="B73" s="612" t="s">
        <v>404</v>
      </c>
      <c r="C73" s="613" t="s">
        <v>418</v>
      </c>
      <c r="D73" s="613" t="s">
        <v>419</v>
      </c>
      <c r="E73" s="613" t="s">
        <v>420</v>
      </c>
      <c r="F73" s="618" t="s">
        <v>410</v>
      </c>
      <c r="G73" s="619" t="s">
        <v>411</v>
      </c>
    </row>
    <row r="74" spans="1:7" ht="12.75">
      <c r="A74" s="43"/>
      <c r="B74" s="742" t="s">
        <v>269</v>
      </c>
      <c r="C74" s="743"/>
      <c r="D74" s="743"/>
      <c r="E74" s="744"/>
      <c r="F74" s="744"/>
      <c r="G74" s="745"/>
    </row>
    <row r="75" spans="1:7" ht="12.75">
      <c r="A75" s="43"/>
      <c r="B75" s="165" t="s">
        <v>396</v>
      </c>
      <c r="C75" s="317"/>
      <c r="D75" s="317"/>
      <c r="E75" s="166"/>
      <c r="F75" s="616"/>
      <c r="G75" s="272"/>
    </row>
    <row r="76" spans="1:7" ht="12.75">
      <c r="A76" s="43"/>
      <c r="B76" s="165" t="s">
        <v>397</v>
      </c>
      <c r="C76" s="317"/>
      <c r="D76" s="317"/>
      <c r="E76" s="166"/>
      <c r="F76" s="616"/>
      <c r="G76" s="272"/>
    </row>
    <row r="77" spans="1:7" ht="12.75">
      <c r="A77" s="43"/>
      <c r="B77" s="165" t="s">
        <v>398</v>
      </c>
      <c r="C77" s="317"/>
      <c r="D77" s="317"/>
      <c r="E77" s="166"/>
      <c r="F77" s="616"/>
      <c r="G77" s="272"/>
    </row>
    <row r="78" spans="1:7" ht="15">
      <c r="A78" s="43"/>
      <c r="B78" s="622" t="s">
        <v>256</v>
      </c>
      <c r="C78" s="623" t="s">
        <v>421</v>
      </c>
      <c r="D78" s="623" t="s">
        <v>421</v>
      </c>
      <c r="E78" s="623" t="s">
        <v>421</v>
      </c>
      <c r="F78" s="621" t="s">
        <v>232</v>
      </c>
      <c r="G78" s="617" t="s">
        <v>232</v>
      </c>
    </row>
    <row r="79" spans="1:7" ht="15">
      <c r="A79" s="43"/>
      <c r="B79" s="271"/>
      <c r="C79" s="610"/>
      <c r="D79" s="610"/>
      <c r="E79" s="44"/>
      <c r="F79" s="44"/>
      <c r="G79" s="275"/>
    </row>
    <row r="80" spans="1:7" ht="15">
      <c r="A80" s="43"/>
      <c r="B80" s="612" t="s">
        <v>405</v>
      </c>
      <c r="C80" s="613" t="s">
        <v>418</v>
      </c>
      <c r="D80" s="613" t="s">
        <v>419</v>
      </c>
      <c r="E80" s="613" t="s">
        <v>420</v>
      </c>
      <c r="F80" s="618" t="s">
        <v>410</v>
      </c>
      <c r="G80" s="619" t="s">
        <v>411</v>
      </c>
    </row>
    <row r="81" spans="1:7" ht="12.75">
      <c r="A81" s="43"/>
      <c r="B81" s="742" t="s">
        <v>269</v>
      </c>
      <c r="C81" s="743"/>
      <c r="D81" s="743"/>
      <c r="E81" s="744"/>
      <c r="F81" s="744"/>
      <c r="G81" s="745"/>
    </row>
    <row r="82" spans="1:7" ht="12.75">
      <c r="A82" s="43"/>
      <c r="B82" s="165" t="s">
        <v>396</v>
      </c>
      <c r="C82" s="317"/>
      <c r="D82" s="317"/>
      <c r="E82" s="166"/>
      <c r="F82" s="616"/>
      <c r="G82" s="272"/>
    </row>
    <row r="83" spans="1:7" ht="12.75">
      <c r="A83" s="43"/>
      <c r="B83" s="165" t="s">
        <v>397</v>
      </c>
      <c r="C83" s="317"/>
      <c r="D83" s="317"/>
      <c r="E83" s="166"/>
      <c r="F83" s="616"/>
      <c r="G83" s="272"/>
    </row>
    <row r="84" spans="1:7" ht="12.75">
      <c r="A84" s="43"/>
      <c r="B84" s="165" t="s">
        <v>398</v>
      </c>
      <c r="C84" s="317"/>
      <c r="D84" s="317"/>
      <c r="E84" s="166"/>
      <c r="F84" s="616"/>
      <c r="G84" s="272"/>
    </row>
    <row r="85" spans="1:7" ht="15">
      <c r="A85" s="43"/>
      <c r="B85" s="622" t="s">
        <v>256</v>
      </c>
      <c r="C85" s="623" t="s">
        <v>421</v>
      </c>
      <c r="D85" s="623" t="s">
        <v>421</v>
      </c>
      <c r="E85" s="623" t="s">
        <v>421</v>
      </c>
      <c r="F85" s="621" t="s">
        <v>232</v>
      </c>
      <c r="G85" s="617" t="s">
        <v>232</v>
      </c>
    </row>
    <row r="86" spans="1:7" ht="15.75" thickBot="1">
      <c r="A86" s="43"/>
      <c r="B86" s="271"/>
      <c r="C86" s="610"/>
      <c r="D86" s="610"/>
      <c r="E86" s="44"/>
      <c r="F86" s="44"/>
      <c r="G86" s="275"/>
    </row>
    <row r="87" spans="1:7" ht="32.25" thickBot="1">
      <c r="A87" s="43"/>
      <c r="B87" s="624" t="s">
        <v>406</v>
      </c>
      <c r="C87" s="625" t="s">
        <v>421</v>
      </c>
      <c r="D87" s="626" t="s">
        <v>421</v>
      </c>
      <c r="E87" s="625" t="s">
        <v>421</v>
      </c>
      <c r="F87" s="627" t="s">
        <v>236</v>
      </c>
      <c r="G87" s="627" t="s">
        <v>236</v>
      </c>
    </row>
    <row r="88" s="43" customFormat="1" ht="13.5" thickBot="1"/>
    <row r="89" spans="2:7" s="43" customFormat="1" ht="12.75">
      <c r="B89" s="734" t="s">
        <v>412</v>
      </c>
      <c r="C89" s="735"/>
      <c r="D89" s="735"/>
      <c r="E89" s="735"/>
      <c r="F89" s="735"/>
      <c r="G89" s="736"/>
    </row>
    <row r="90" spans="2:7" s="43" customFormat="1" ht="12.75">
      <c r="B90" s="725" t="s">
        <v>413</v>
      </c>
      <c r="C90" s="726"/>
      <c r="D90" s="726"/>
      <c r="E90" s="726"/>
      <c r="F90" s="726"/>
      <c r="G90" s="727"/>
    </row>
    <row r="91" spans="2:7" s="43" customFormat="1" ht="12.75">
      <c r="B91" s="725" t="s">
        <v>301</v>
      </c>
      <c r="C91" s="726"/>
      <c r="D91" s="726"/>
      <c r="E91" s="726"/>
      <c r="F91" s="726"/>
      <c r="G91" s="727"/>
    </row>
    <row r="92" spans="2:7" s="43" customFormat="1" ht="13.5" customHeight="1">
      <c r="B92" s="725" t="s">
        <v>414</v>
      </c>
      <c r="C92" s="726"/>
      <c r="D92" s="726"/>
      <c r="E92" s="726"/>
      <c r="F92" s="726"/>
      <c r="G92" s="727"/>
    </row>
    <row r="93" spans="2:7" s="43" customFormat="1" ht="12.75">
      <c r="B93" s="725" t="s">
        <v>297</v>
      </c>
      <c r="C93" s="726"/>
      <c r="D93" s="726"/>
      <c r="E93" s="726"/>
      <c r="F93" s="726"/>
      <c r="G93" s="727"/>
    </row>
    <row r="94" spans="2:7" s="43" customFormat="1" ht="12.75">
      <c r="B94" s="725" t="s">
        <v>299</v>
      </c>
      <c r="C94" s="726"/>
      <c r="D94" s="726"/>
      <c r="E94" s="726"/>
      <c r="F94" s="726"/>
      <c r="G94" s="727"/>
    </row>
    <row r="95" spans="2:7" s="43" customFormat="1" ht="13.5" thickBot="1">
      <c r="B95" s="728" t="s">
        <v>300</v>
      </c>
      <c r="C95" s="729"/>
      <c r="D95" s="729"/>
      <c r="E95" s="729"/>
      <c r="F95" s="729"/>
      <c r="G95" s="730"/>
    </row>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s="43" customFormat="1" ht="12.75"/>
    <row r="172" s="43" customFormat="1" ht="12.75"/>
    <row r="173" s="43" customFormat="1" ht="12.75"/>
    <row r="174" s="43" customFormat="1" ht="12.75"/>
    <row r="175" s="43" customFormat="1" ht="12.75"/>
    <row r="176" s="43" customFormat="1" ht="12.75"/>
    <row r="177" s="43" customFormat="1" ht="12.75"/>
    <row r="178" s="43" customFormat="1" ht="12.75"/>
    <row r="179" s="43" customFormat="1" ht="12.75"/>
    <row r="180" s="43" customFormat="1" ht="12.75"/>
    <row r="181" s="43" customFormat="1" ht="12.75"/>
    <row r="182" s="43" customFormat="1" ht="12.75"/>
    <row r="183" s="43" customFormat="1" ht="12.75"/>
    <row r="184" s="43" customFormat="1" ht="12.75"/>
    <row r="185" s="43" customFormat="1" ht="12.75"/>
    <row r="186" s="43" customFormat="1" ht="12.75"/>
    <row r="187" s="43" customFormat="1" ht="12.75"/>
    <row r="188" s="43" customFormat="1" ht="12.75"/>
    <row r="189" s="43" customFormat="1" ht="12.75"/>
    <row r="190" s="43" customFormat="1" ht="12.75"/>
    <row r="191" s="43" customFormat="1" ht="12.75"/>
    <row r="192" s="43" customFormat="1" ht="12.75"/>
    <row r="193" s="43" customFormat="1" ht="12.75"/>
    <row r="194" s="43" customFormat="1" ht="12.75"/>
    <row r="195" s="43" customFormat="1" ht="12.75"/>
    <row r="196" s="43" customFormat="1" ht="12.75"/>
    <row r="197" s="43" customFormat="1" ht="12.75"/>
    <row r="198" s="43" customFormat="1" ht="12.75"/>
    <row r="199" s="43" customFormat="1" ht="12.75"/>
    <row r="200" s="43" customFormat="1" ht="12.75"/>
    <row r="201" s="43" customFormat="1" ht="12.75"/>
    <row r="202" s="43" customFormat="1" ht="12.75"/>
    <row r="203" s="43" customFormat="1" ht="12.75"/>
    <row r="204" s="43" customFormat="1" ht="12.75"/>
    <row r="205" s="43" customFormat="1" ht="12.75"/>
    <row r="206" s="43" customFormat="1" ht="12.75"/>
    <row r="207" s="43" customFormat="1" ht="12.75"/>
    <row r="208" s="43" customFormat="1" ht="12.75"/>
    <row r="209" s="43" customFormat="1" ht="12.75"/>
    <row r="210" s="43" customFormat="1" ht="12.75"/>
    <row r="211" s="43" customFormat="1" ht="12.75"/>
    <row r="212" s="43" customFormat="1" ht="12.75"/>
    <row r="213" s="43" customFormat="1" ht="12.75"/>
    <row r="214" s="43" customFormat="1" ht="12.75"/>
    <row r="215" spans="3:4" s="43" customFormat="1" ht="12.75">
      <c r="C215"/>
      <c r="D215"/>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row r="287" ht="12.75">
      <c r="A287" s="43"/>
    </row>
    <row r="288" ht="12.75">
      <c r="A288" s="43"/>
    </row>
    <row r="289" ht="12.75">
      <c r="A289" s="43"/>
    </row>
    <row r="290" ht="12.75">
      <c r="A290" s="43"/>
    </row>
    <row r="291" ht="12.75">
      <c r="A291" s="43"/>
    </row>
    <row r="292" ht="12.75">
      <c r="A292" s="43"/>
    </row>
    <row r="293" ht="12.75">
      <c r="A293" s="43"/>
    </row>
    <row r="294" ht="12.75">
      <c r="A294" s="43"/>
    </row>
    <row r="295" ht="12.75">
      <c r="A295" s="43"/>
    </row>
    <row r="296" ht="12.75">
      <c r="A296" s="43"/>
    </row>
    <row r="297" ht="12.75">
      <c r="A297" s="43"/>
    </row>
    <row r="298" ht="12.75">
      <c r="A298" s="43"/>
    </row>
    <row r="299" ht="12.75">
      <c r="A299" s="43"/>
    </row>
    <row r="300" ht="12.75">
      <c r="A300" s="43"/>
    </row>
    <row r="301" ht="12.75">
      <c r="A301" s="43"/>
    </row>
    <row r="302" ht="12.75">
      <c r="A302" s="43"/>
    </row>
    <row r="303" ht="12.75">
      <c r="A303" s="43"/>
    </row>
    <row r="304" ht="12.75">
      <c r="A304" s="43"/>
    </row>
    <row r="305" ht="12.75">
      <c r="A305" s="43"/>
    </row>
    <row r="306" ht="12.75">
      <c r="A306" s="43"/>
    </row>
    <row r="307" ht="12.75">
      <c r="A307" s="43"/>
    </row>
    <row r="308" ht="12.75">
      <c r="A308" s="43"/>
    </row>
    <row r="309" ht="12.75">
      <c r="A309" s="43"/>
    </row>
    <row r="310" ht="12.75">
      <c r="A310" s="43"/>
    </row>
    <row r="311" ht="12.75">
      <c r="A311" s="43"/>
    </row>
    <row r="312" ht="12.75">
      <c r="A312" s="43"/>
    </row>
    <row r="313" ht="12.75">
      <c r="A313" s="43"/>
    </row>
    <row r="314" ht="12.75">
      <c r="A314" s="43"/>
    </row>
    <row r="315" ht="12.75">
      <c r="A315" s="43"/>
    </row>
    <row r="316" ht="12.75">
      <c r="A316" s="43"/>
    </row>
    <row r="317" ht="12.75">
      <c r="A317" s="43"/>
    </row>
    <row r="318" ht="12.75">
      <c r="A318" s="43"/>
    </row>
    <row r="319" ht="12.75">
      <c r="A319" s="43"/>
    </row>
    <row r="320" ht="12.75">
      <c r="A320" s="43"/>
    </row>
    <row r="321" ht="12.75">
      <c r="A321" s="43"/>
    </row>
    <row r="322" ht="12.75">
      <c r="A322" s="43"/>
    </row>
    <row r="323" ht="12.75">
      <c r="A323" s="43"/>
    </row>
    <row r="324" ht="12.75">
      <c r="A324" s="43"/>
    </row>
    <row r="325" ht="12.75">
      <c r="A325" s="43"/>
    </row>
    <row r="326" ht="12.75">
      <c r="A326" s="43"/>
    </row>
    <row r="327" ht="12.75">
      <c r="A327" s="43"/>
    </row>
    <row r="328" ht="12.75">
      <c r="A328" s="43"/>
    </row>
    <row r="329" ht="12.75">
      <c r="A329" s="43"/>
    </row>
    <row r="330" ht="12.75">
      <c r="A330" s="43"/>
    </row>
    <row r="331" ht="12.75">
      <c r="A331" s="43"/>
    </row>
  </sheetData>
  <sheetProtection/>
  <mergeCells count="20">
    <mergeCell ref="B94:G94"/>
    <mergeCell ref="B95:G95"/>
    <mergeCell ref="B81:G81"/>
    <mergeCell ref="B89:G89"/>
    <mergeCell ref="B90:G90"/>
    <mergeCell ref="B91:G91"/>
    <mergeCell ref="B92:G92"/>
    <mergeCell ref="B93:G93"/>
    <mergeCell ref="B39:G39"/>
    <mergeCell ref="B46:G46"/>
    <mergeCell ref="B53:G53"/>
    <mergeCell ref="B60:G60"/>
    <mergeCell ref="B67:G67"/>
    <mergeCell ref="B74:G74"/>
    <mergeCell ref="B3:E3"/>
    <mergeCell ref="B4:E4"/>
    <mergeCell ref="C15:E15"/>
    <mergeCell ref="B17:G17"/>
    <mergeCell ref="B24:G24"/>
    <mergeCell ref="B31:G31"/>
  </mergeCells>
  <printOptions/>
  <pageMargins left="0" right="0" top="0.25" bottom="0.25" header="0.3" footer="0.3"/>
  <pageSetup fitToHeight="1" fitToWidth="1" horizontalDpi="600" verticalDpi="600" orientation="portrait" paperSize="8" scale="27" r:id="rId1"/>
</worksheet>
</file>

<file path=xl/worksheets/sheet17.xml><?xml version="1.0" encoding="utf-8"?>
<worksheet xmlns="http://schemas.openxmlformats.org/spreadsheetml/2006/main" xmlns:r="http://schemas.openxmlformats.org/officeDocument/2006/relationships">
  <sheetPr>
    <pageSetUpPr fitToPage="1"/>
  </sheetPr>
  <dimension ref="A2:E23"/>
  <sheetViews>
    <sheetView showGridLines="0" zoomScalePageLayoutView="0" workbookViewId="0" topLeftCell="A1">
      <selection activeCell="C46" sqref="C46"/>
    </sheetView>
  </sheetViews>
  <sheetFormatPr defaultColWidth="11.421875" defaultRowHeight="12.75"/>
  <cols>
    <col min="1" max="1" width="3.57421875" style="28" bestFit="1" customWidth="1"/>
    <col min="2" max="2" width="31.8515625" style="27" customWidth="1"/>
    <col min="3" max="3" width="130.28125" style="27" bestFit="1" customWidth="1"/>
    <col min="4" max="16384" width="11.421875" style="28" customWidth="1"/>
  </cols>
  <sheetData>
    <row r="1" ht="13.5" thickBot="1"/>
    <row r="2" spans="1:5" ht="18.75" thickBot="1">
      <c r="A2" s="919" t="s">
        <v>417</v>
      </c>
      <c r="B2" s="920"/>
      <c r="C2" s="921"/>
      <c r="E2" s="26"/>
    </row>
    <row r="4" spans="2:3" ht="12.75">
      <c r="B4" s="922" t="s">
        <v>426</v>
      </c>
      <c r="C4" s="922"/>
    </row>
    <row r="5" ht="12.75">
      <c r="B5" s="285"/>
    </row>
    <row r="6" spans="1:3" ht="25.5">
      <c r="A6" s="1" t="s">
        <v>4</v>
      </c>
      <c r="B6" s="628" t="s">
        <v>425</v>
      </c>
      <c r="C6" s="285" t="s">
        <v>424</v>
      </c>
    </row>
    <row r="7" spans="1:2" ht="12.75">
      <c r="A7" s="1"/>
      <c r="B7" s="286"/>
    </row>
    <row r="8" spans="1:3" ht="12.75">
      <c r="A8" s="1" t="s">
        <v>7</v>
      </c>
      <c r="B8" s="286" t="s">
        <v>423</v>
      </c>
      <c r="C8" s="287" t="s">
        <v>428</v>
      </c>
    </row>
    <row r="9" spans="1:2" ht="12.75">
      <c r="A9" s="1"/>
      <c r="B9" s="286"/>
    </row>
    <row r="10" spans="1:3" ht="25.5">
      <c r="A10" s="1" t="s">
        <v>9</v>
      </c>
      <c r="B10" s="286" t="s">
        <v>422</v>
      </c>
      <c r="C10" s="287" t="s">
        <v>429</v>
      </c>
    </row>
    <row r="11" spans="1:2" ht="12.75">
      <c r="A11" s="1"/>
      <c r="B11" s="286"/>
    </row>
    <row r="12" spans="1:2" ht="12.75">
      <c r="A12" s="30"/>
      <c r="B12" s="2"/>
    </row>
    <row r="13" spans="1:2" ht="12.75">
      <c r="A13" s="30"/>
      <c r="B13" s="2"/>
    </row>
    <row r="14" spans="1:2" ht="12.75">
      <c r="A14" s="30"/>
      <c r="B14" s="2"/>
    </row>
    <row r="15" spans="1:2" ht="12.75">
      <c r="A15" s="30"/>
      <c r="B15" s="2"/>
    </row>
    <row r="16" spans="1:2" ht="12.75">
      <c r="A16" s="30"/>
      <c r="B16" s="2"/>
    </row>
    <row r="17" spans="1:2" ht="12.75">
      <c r="A17" s="30"/>
      <c r="B17" s="2"/>
    </row>
    <row r="18" spans="1:2" ht="12.75">
      <c r="A18" s="30"/>
      <c r="B18" s="2"/>
    </row>
    <row r="19" spans="1:2" ht="12.75">
      <c r="A19" s="30"/>
      <c r="B19" s="2"/>
    </row>
    <row r="21" spans="1:2" ht="12.75">
      <c r="A21" s="30"/>
      <c r="B21" s="2"/>
    </row>
    <row r="22" spans="2:3" ht="12.75">
      <c r="B22" s="28"/>
      <c r="C22" s="28"/>
    </row>
    <row r="23" spans="1:2" ht="12.75">
      <c r="A23" s="30"/>
      <c r="B23" s="2"/>
    </row>
  </sheetData>
  <sheetProtection/>
  <mergeCells count="2">
    <mergeCell ref="A2:C2"/>
    <mergeCell ref="B4:C4"/>
  </mergeCells>
  <printOptions/>
  <pageMargins left="0.75" right="0.75" top="0.63" bottom="1" header="0.5" footer="0.5"/>
  <pageSetup fitToHeight="1" fitToWidth="1" horizontalDpi="600" verticalDpi="600" orientation="landscape" paperSize="9" scale="76" r:id="rId1"/>
  <headerFooter alignWithMargins="0">
    <oddFooter>&amp;R&amp;F: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287"/>
  <sheetViews>
    <sheetView zoomScalePageLayoutView="0" workbookViewId="0" topLeftCell="A1">
      <selection activeCell="B51" sqref="B2:D51"/>
    </sheetView>
  </sheetViews>
  <sheetFormatPr defaultColWidth="9.140625" defaultRowHeight="12.75"/>
  <cols>
    <col min="2" max="2" width="64.140625" style="0" bestFit="1" customWidth="1"/>
    <col min="3" max="3" width="28.421875" style="0" customWidth="1"/>
    <col min="4" max="4" width="15.00390625" style="0" bestFit="1" customWidth="1"/>
    <col min="5" max="5" width="9.140625" style="43" customWidth="1"/>
    <col min="6" max="6" width="27.8515625" style="43" bestFit="1" customWidth="1"/>
    <col min="7" max="31" width="9.140625" style="43" customWidth="1"/>
  </cols>
  <sheetData>
    <row r="1" spans="1:4" ht="13.5" thickBot="1">
      <c r="A1" s="43"/>
      <c r="B1" s="43"/>
      <c r="C1" s="43"/>
      <c r="D1" s="43"/>
    </row>
    <row r="2" spans="1:4" ht="12.75">
      <c r="A2" s="43"/>
      <c r="B2" s="230"/>
      <c r="C2" s="231"/>
      <c r="D2" s="232"/>
    </row>
    <row r="3" spans="1:4" ht="15.75">
      <c r="A3" s="44"/>
      <c r="B3" s="737" t="s">
        <v>246</v>
      </c>
      <c r="C3" s="738"/>
      <c r="D3" s="268"/>
    </row>
    <row r="4" spans="1:4" ht="15.75">
      <c r="A4" s="43"/>
      <c r="B4" s="737" t="s">
        <v>267</v>
      </c>
      <c r="C4" s="738"/>
      <c r="D4" s="269"/>
    </row>
    <row r="5" spans="1:4" ht="15.75">
      <c r="A5" s="43"/>
      <c r="B5" s="233"/>
      <c r="C5" s="44"/>
      <c r="D5" s="269"/>
    </row>
    <row r="6" spans="1:4" ht="12.75">
      <c r="A6" s="43"/>
      <c r="B6" s="270" t="s">
        <v>242</v>
      </c>
      <c r="C6" s="266" t="s">
        <v>243</v>
      </c>
      <c r="D6" s="234"/>
    </row>
    <row r="7" spans="1:4" ht="12.75">
      <c r="A7" s="43"/>
      <c r="B7" s="270" t="s">
        <v>150</v>
      </c>
      <c r="C7" s="155" t="s">
        <v>245</v>
      </c>
      <c r="D7" s="234"/>
    </row>
    <row r="8" spans="1:4" ht="12.75">
      <c r="A8" s="43"/>
      <c r="B8" s="270" t="s">
        <v>69</v>
      </c>
      <c r="C8" s="267" t="s">
        <v>244</v>
      </c>
      <c r="D8" s="234"/>
    </row>
    <row r="9" spans="1:4" ht="12.75">
      <c r="A9" s="43"/>
      <c r="B9" s="270" t="s">
        <v>70</v>
      </c>
      <c r="C9" s="267" t="s">
        <v>106</v>
      </c>
      <c r="D9" s="234"/>
    </row>
    <row r="10" spans="1:4" ht="13.5" thickBot="1">
      <c r="A10" s="43"/>
      <c r="B10" s="270" t="s">
        <v>51</v>
      </c>
      <c r="C10" s="267" t="s">
        <v>137</v>
      </c>
      <c r="D10" s="234"/>
    </row>
    <row r="11" spans="1:4" ht="12.75">
      <c r="A11" s="43"/>
      <c r="B11" s="923" t="s">
        <v>323</v>
      </c>
      <c r="C11" s="924"/>
      <c r="D11" s="925"/>
    </row>
    <row r="12" spans="1:4" ht="15" customHeight="1" thickBot="1">
      <c r="A12" s="43"/>
      <c r="B12" s="926"/>
      <c r="C12" s="927"/>
      <c r="D12" s="928"/>
    </row>
    <row r="13" spans="1:4" ht="15">
      <c r="A13" s="43"/>
      <c r="B13" s="276"/>
      <c r="C13" s="273"/>
      <c r="D13" s="274"/>
    </row>
    <row r="14" spans="1:4" ht="15">
      <c r="A14" s="43"/>
      <c r="B14" s="277"/>
      <c r="C14" s="273"/>
      <c r="D14" s="274"/>
    </row>
    <row r="15" spans="1:4" ht="15">
      <c r="A15" s="43"/>
      <c r="B15" s="276"/>
      <c r="C15" s="273"/>
      <c r="D15" s="274"/>
    </row>
    <row r="16" spans="1:4" ht="12.75">
      <c r="A16" s="43"/>
      <c r="B16" s="323"/>
      <c r="C16" s="44"/>
      <c r="D16" s="234"/>
    </row>
    <row r="17" spans="1:4" ht="15">
      <c r="A17" s="43"/>
      <c r="B17" s="320"/>
      <c r="C17" s="44"/>
      <c r="D17" s="275"/>
    </row>
    <row r="18" spans="1:4" ht="15">
      <c r="A18" s="43"/>
      <c r="B18" s="324"/>
      <c r="C18" s="322"/>
      <c r="D18" s="325"/>
    </row>
    <row r="19" spans="1:4" ht="12.75">
      <c r="A19" s="43"/>
      <c r="B19" s="929"/>
      <c r="C19" s="930"/>
      <c r="D19" s="931"/>
    </row>
    <row r="20" spans="1:4" ht="12.75">
      <c r="A20" s="43"/>
      <c r="B20" s="323"/>
      <c r="C20" s="321"/>
      <c r="D20" s="326"/>
    </row>
    <row r="21" spans="1:4" ht="12.75">
      <c r="A21" s="43"/>
      <c r="B21" s="323"/>
      <c r="C21" s="321"/>
      <c r="D21" s="326"/>
    </row>
    <row r="22" spans="1:4" ht="12.75">
      <c r="A22" s="43"/>
      <c r="B22" s="323"/>
      <c r="C22" s="321"/>
      <c r="D22" s="326"/>
    </row>
    <row r="23" spans="1:4" ht="15">
      <c r="A23" s="43"/>
      <c r="B23" s="932"/>
      <c r="C23" s="933"/>
      <c r="D23" s="325"/>
    </row>
    <row r="24" spans="1:4" ht="12.75">
      <c r="A24" s="43"/>
      <c r="B24" s="278"/>
      <c r="C24" s="44"/>
      <c r="D24" s="234"/>
    </row>
    <row r="25" spans="1:4" ht="12.75">
      <c r="A25" s="43"/>
      <c r="B25" s="323"/>
      <c r="C25" s="44"/>
      <c r="D25" s="234"/>
    </row>
    <row r="26" spans="1:4" ht="15">
      <c r="A26" s="43"/>
      <c r="B26" s="320"/>
      <c r="C26" s="44"/>
      <c r="D26" s="275"/>
    </row>
    <row r="27" spans="1:4" ht="15">
      <c r="A27" s="43"/>
      <c r="B27" s="324"/>
      <c r="C27" s="322"/>
      <c r="D27" s="325"/>
    </row>
    <row r="28" spans="1:4" ht="12.75">
      <c r="A28" s="43"/>
      <c r="B28" s="929"/>
      <c r="C28" s="930"/>
      <c r="D28" s="931"/>
    </row>
    <row r="29" spans="1:4" ht="12.75">
      <c r="A29" s="43"/>
      <c r="B29" s="323"/>
      <c r="C29" s="321"/>
      <c r="D29" s="326"/>
    </row>
    <row r="30" spans="1:4" ht="12.75">
      <c r="A30" s="43"/>
      <c r="B30" s="323"/>
      <c r="C30" s="321"/>
      <c r="D30" s="326"/>
    </row>
    <row r="31" spans="1:4" ht="12.75">
      <c r="A31" s="43"/>
      <c r="B31" s="323"/>
      <c r="C31" s="321"/>
      <c r="D31" s="326"/>
    </row>
    <row r="32" spans="1:4" ht="15">
      <c r="A32" s="43"/>
      <c r="B32" s="932"/>
      <c r="C32" s="933"/>
      <c r="D32" s="325"/>
    </row>
    <row r="33" spans="1:4" ht="12.75">
      <c r="A33" s="43"/>
      <c r="B33" s="278"/>
      <c r="C33" s="44"/>
      <c r="D33" s="234"/>
    </row>
    <row r="34" spans="1:4" ht="12.75">
      <c r="A34" s="43"/>
      <c r="B34" s="323"/>
      <c r="C34" s="44"/>
      <c r="D34" s="234"/>
    </row>
    <row r="35" spans="1:4" ht="15">
      <c r="A35" s="43"/>
      <c r="B35" s="320"/>
      <c r="C35" s="44"/>
      <c r="D35" s="275"/>
    </row>
    <row r="36" spans="1:4" ht="15">
      <c r="A36" s="43"/>
      <c r="B36" s="324"/>
      <c r="C36" s="322"/>
      <c r="D36" s="325"/>
    </row>
    <row r="37" spans="1:4" ht="12.75">
      <c r="A37" s="43"/>
      <c r="B37" s="929"/>
      <c r="C37" s="930"/>
      <c r="D37" s="931"/>
    </row>
    <row r="38" spans="1:4" ht="12.75">
      <c r="A38" s="43"/>
      <c r="B38" s="323"/>
      <c r="C38" s="321"/>
      <c r="D38" s="326"/>
    </row>
    <row r="39" spans="1:4" ht="12.75">
      <c r="A39" s="43"/>
      <c r="B39" s="323"/>
      <c r="C39" s="321"/>
      <c r="D39" s="326"/>
    </row>
    <row r="40" spans="1:4" ht="12.75">
      <c r="A40" s="43"/>
      <c r="B40" s="323"/>
      <c r="C40" s="321"/>
      <c r="D40" s="326"/>
    </row>
    <row r="41" spans="1:4" ht="15">
      <c r="A41" s="43"/>
      <c r="B41" s="932"/>
      <c r="C41" s="933"/>
      <c r="D41" s="325"/>
    </row>
    <row r="42" spans="1:4" ht="12.75">
      <c r="A42" s="43"/>
      <c r="B42" s="278"/>
      <c r="C42" s="44"/>
      <c r="D42" s="234"/>
    </row>
    <row r="43" spans="1:4" ht="21.75" thickBot="1">
      <c r="A43" s="43"/>
      <c r="B43" s="934"/>
      <c r="C43" s="935"/>
      <c r="D43" s="327"/>
    </row>
    <row r="44" s="43" customFormat="1" ht="13.5" thickBot="1"/>
    <row r="45" spans="2:4" s="43" customFormat="1" ht="12.75">
      <c r="B45" s="734"/>
      <c r="C45" s="735"/>
      <c r="D45" s="736"/>
    </row>
    <row r="46" spans="2:4" s="43" customFormat="1" ht="12.75">
      <c r="B46" s="725"/>
      <c r="C46" s="726"/>
      <c r="D46" s="727"/>
    </row>
    <row r="47" spans="2:4" s="43" customFormat="1" ht="13.5" customHeight="1">
      <c r="B47" s="725"/>
      <c r="C47" s="726"/>
      <c r="D47" s="727"/>
    </row>
    <row r="48" spans="2:4" s="43" customFormat="1" ht="12.75">
      <c r="B48" s="725"/>
      <c r="C48" s="726"/>
      <c r="D48" s="727"/>
    </row>
    <row r="49" spans="2:4" s="43" customFormat="1" ht="12.75">
      <c r="B49" s="725"/>
      <c r="C49" s="726"/>
      <c r="D49" s="727"/>
    </row>
    <row r="50" spans="2:4" s="43" customFormat="1" ht="12.75">
      <c r="B50" s="725"/>
      <c r="C50" s="726"/>
      <c r="D50" s="727"/>
    </row>
    <row r="51" spans="2:4" s="43" customFormat="1" ht="13.5" thickBot="1">
      <c r="B51" s="728"/>
      <c r="C51" s="729"/>
      <c r="D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s="43" customFormat="1" ht="12.75"/>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row r="287" ht="12.75">
      <c r="A287" s="43"/>
    </row>
  </sheetData>
  <sheetProtection/>
  <mergeCells count="17">
    <mergeCell ref="B47:D47"/>
    <mergeCell ref="B3:C3"/>
    <mergeCell ref="B4:C4"/>
    <mergeCell ref="B19:D19"/>
    <mergeCell ref="B23:C23"/>
    <mergeCell ref="B28:D28"/>
    <mergeCell ref="B32:C32"/>
    <mergeCell ref="B48:D48"/>
    <mergeCell ref="B49:D49"/>
    <mergeCell ref="B50:D50"/>
    <mergeCell ref="B51:D51"/>
    <mergeCell ref="B11:D12"/>
    <mergeCell ref="B37:D37"/>
    <mergeCell ref="B41:C41"/>
    <mergeCell ref="B43:C43"/>
    <mergeCell ref="B45:D45"/>
    <mergeCell ref="B46:D46"/>
  </mergeCells>
  <printOptions/>
  <pageMargins left="0.7" right="0.7" top="0.75" bottom="0.75" header="0.3" footer="0.3"/>
  <pageSetup fitToHeight="1" fitToWidth="1" horizontalDpi="600" verticalDpi="600" orientation="portrait" scale="18" r:id="rId1"/>
</worksheet>
</file>

<file path=xl/worksheets/sheet19.xml><?xml version="1.0" encoding="utf-8"?>
<worksheet xmlns="http://schemas.openxmlformats.org/spreadsheetml/2006/main" xmlns:r="http://schemas.openxmlformats.org/officeDocument/2006/relationships">
  <sheetPr>
    <pageSetUpPr fitToPage="1"/>
  </sheetPr>
  <dimension ref="B3:R29"/>
  <sheetViews>
    <sheetView zoomScalePageLayoutView="0" workbookViewId="0" topLeftCell="A1">
      <selection activeCell="O44" sqref="O44"/>
    </sheetView>
  </sheetViews>
  <sheetFormatPr defaultColWidth="9.140625" defaultRowHeight="12.75"/>
  <cols>
    <col min="1" max="1" width="9.140625" style="43" customWidth="1"/>
    <col min="2" max="2" width="6.57421875" style="43" bestFit="1" customWidth="1"/>
    <col min="3" max="3" width="14.140625" style="43" customWidth="1"/>
    <col min="4" max="4" width="16.421875" style="43" bestFit="1" customWidth="1"/>
    <col min="5" max="5" width="12.421875" style="43" customWidth="1"/>
    <col min="6" max="6" width="6.57421875" style="43" bestFit="1" customWidth="1"/>
    <col min="7" max="7" width="9.8515625" style="43" customWidth="1"/>
    <col min="8" max="8" width="11.57421875" style="43" customWidth="1"/>
    <col min="9" max="9" width="10.28125" style="43" customWidth="1"/>
    <col min="10" max="10" width="8.00390625" style="43" bestFit="1" customWidth="1"/>
    <col min="11" max="11" width="11.7109375" style="43" customWidth="1"/>
    <col min="12" max="12" width="8.140625" style="43" bestFit="1" customWidth="1"/>
    <col min="13" max="13" width="4.140625" style="43" bestFit="1" customWidth="1"/>
    <col min="14" max="14" width="7.8515625" style="43" bestFit="1" customWidth="1"/>
    <col min="15" max="15" width="38.7109375" style="43" customWidth="1"/>
    <col min="16" max="16" width="16.140625" style="43" bestFit="1" customWidth="1"/>
    <col min="17" max="17" width="14.8515625" style="43" customWidth="1"/>
    <col min="18" max="18" width="14.7109375" style="43" customWidth="1"/>
    <col min="19" max="16384" width="9.140625" style="43" customWidth="1"/>
  </cols>
  <sheetData>
    <row r="2" ht="13.5" thickBot="1"/>
    <row r="3" spans="2:18" ht="12.75">
      <c r="B3" s="230"/>
      <c r="C3" s="231"/>
      <c r="D3" s="231"/>
      <c r="E3" s="231"/>
      <c r="F3" s="231"/>
      <c r="G3" s="231"/>
      <c r="H3" s="231"/>
      <c r="I3" s="231"/>
      <c r="J3" s="231"/>
      <c r="K3" s="231"/>
      <c r="L3" s="231"/>
      <c r="M3" s="231"/>
      <c r="N3" s="231"/>
      <c r="O3" s="231"/>
      <c r="P3" s="231"/>
      <c r="Q3" s="231"/>
      <c r="R3" s="232"/>
    </row>
    <row r="4" spans="2:18" ht="15.75">
      <c r="B4" s="233"/>
      <c r="C4" s="44"/>
      <c r="D4" s="44"/>
      <c r="E4" s="44"/>
      <c r="F4" s="44"/>
      <c r="G4" s="738" t="s">
        <v>95</v>
      </c>
      <c r="H4" s="738"/>
      <c r="I4" s="738"/>
      <c r="J4" s="738"/>
      <c r="K4" s="738"/>
      <c r="L4" s="738"/>
      <c r="M4" s="738"/>
      <c r="N4" s="738"/>
      <c r="O4" s="738"/>
      <c r="P4" s="44"/>
      <c r="Q4" s="44"/>
      <c r="R4" s="234"/>
    </row>
    <row r="5" spans="2:18" ht="15.75">
      <c r="B5" s="233"/>
      <c r="C5" s="44"/>
      <c r="D5" s="44"/>
      <c r="E5" s="44"/>
      <c r="F5" s="44"/>
      <c r="G5" s="738" t="s">
        <v>347</v>
      </c>
      <c r="H5" s="738"/>
      <c r="I5" s="738"/>
      <c r="J5" s="738"/>
      <c r="K5" s="738"/>
      <c r="L5" s="738" t="s">
        <v>208</v>
      </c>
      <c r="M5" s="738"/>
      <c r="N5" s="738"/>
      <c r="O5" s="738"/>
      <c r="P5" s="44"/>
      <c r="Q5" s="44"/>
      <c r="R5" s="234"/>
    </row>
    <row r="6" spans="2:18" ht="12.75">
      <c r="B6" s="233"/>
      <c r="C6" s="44"/>
      <c r="D6" s="155" t="s">
        <v>26</v>
      </c>
      <c r="E6" s="44"/>
      <c r="F6" s="914" t="s">
        <v>161</v>
      </c>
      <c r="G6" s="914"/>
      <c r="H6" s="44"/>
      <c r="I6" s="44"/>
      <c r="J6" s="44"/>
      <c r="K6" s="44"/>
      <c r="L6" s="44"/>
      <c r="M6" s="44"/>
      <c r="N6" s="44"/>
      <c r="O6" s="169" t="s">
        <v>211</v>
      </c>
      <c r="P6" s="44"/>
      <c r="Q6" s="225"/>
      <c r="R6" s="342"/>
    </row>
    <row r="7" spans="2:18" ht="12.75">
      <c r="B7" s="233"/>
      <c r="C7" s="44"/>
      <c r="D7" s="155" t="s">
        <v>150</v>
      </c>
      <c r="E7" s="44"/>
      <c r="F7" s="910"/>
      <c r="G7" s="910"/>
      <c r="H7" s="44"/>
      <c r="I7" s="44"/>
      <c r="J7" s="44"/>
      <c r="K7" s="44"/>
      <c r="L7" s="44"/>
      <c r="M7" s="44"/>
      <c r="N7" s="44"/>
      <c r="O7" s="169"/>
      <c r="P7" s="226" t="s">
        <v>210</v>
      </c>
      <c r="Q7" s="228" t="s">
        <v>145</v>
      </c>
      <c r="R7" s="343"/>
    </row>
    <row r="8" spans="2:18" ht="12.75">
      <c r="B8" s="233"/>
      <c r="C8" s="44"/>
      <c r="D8" s="155" t="s">
        <v>69</v>
      </c>
      <c r="E8" s="44"/>
      <c r="F8" s="915"/>
      <c r="G8" s="915"/>
      <c r="H8" s="44"/>
      <c r="I8" s="44"/>
      <c r="J8" s="44"/>
      <c r="K8" s="44"/>
      <c r="L8" s="44"/>
      <c r="M8" s="44"/>
      <c r="N8" s="44"/>
      <c r="O8" s="44"/>
      <c r="P8" s="226" t="s">
        <v>106</v>
      </c>
      <c r="Q8" s="227"/>
      <c r="R8" s="344"/>
    </row>
    <row r="9" spans="2:18" ht="12.75">
      <c r="B9" s="233"/>
      <c r="C9" s="44"/>
      <c r="D9" s="155" t="s">
        <v>70</v>
      </c>
      <c r="E9" s="44"/>
      <c r="F9" s="915"/>
      <c r="G9" s="915"/>
      <c r="H9" s="44"/>
      <c r="I9" s="44"/>
      <c r="J9" s="44"/>
      <c r="K9" s="44"/>
      <c r="L9" s="44"/>
      <c r="M9" s="44"/>
      <c r="N9" s="44"/>
      <c r="O9" s="229" t="s">
        <v>212</v>
      </c>
      <c r="P9" s="229"/>
      <c r="Q9" s="228"/>
      <c r="R9" s="345" t="s">
        <v>143</v>
      </c>
    </row>
    <row r="10" spans="2:18" ht="12.75">
      <c r="B10" s="233"/>
      <c r="C10" s="44"/>
      <c r="D10" s="155" t="s">
        <v>51</v>
      </c>
      <c r="E10" s="44"/>
      <c r="F10" s="915"/>
      <c r="G10" s="915"/>
      <c r="H10" s="44"/>
      <c r="I10" s="44"/>
      <c r="J10" s="44"/>
      <c r="K10" s="44"/>
      <c r="L10" s="44"/>
      <c r="M10" s="44"/>
      <c r="N10" s="44"/>
      <c r="O10" s="229" t="s">
        <v>213</v>
      </c>
      <c r="P10" s="44"/>
      <c r="Q10" s="236"/>
      <c r="R10" s="346"/>
    </row>
    <row r="11" spans="2:18" ht="12.75">
      <c r="B11" s="233"/>
      <c r="C11" s="44"/>
      <c r="D11" s="44"/>
      <c r="E11" s="44"/>
      <c r="F11" s="44"/>
      <c r="G11" s="44"/>
      <c r="H11" s="44"/>
      <c r="I11" s="44"/>
      <c r="J11" s="44"/>
      <c r="K11" s="44"/>
      <c r="L11" s="44"/>
      <c r="M11" s="44"/>
      <c r="N11" s="44"/>
      <c r="O11" s="229"/>
      <c r="P11" s="229"/>
      <c r="Q11" s="121"/>
      <c r="R11" s="347"/>
    </row>
    <row r="12" spans="2:18" ht="13.5" thickBot="1">
      <c r="B12" s="233"/>
      <c r="C12" s="44"/>
      <c r="D12" s="44"/>
      <c r="E12" s="44"/>
      <c r="F12" s="44"/>
      <c r="G12" s="44"/>
      <c r="H12" s="44"/>
      <c r="I12" s="44"/>
      <c r="J12" s="44"/>
      <c r="K12" s="44"/>
      <c r="L12" s="44"/>
      <c r="M12" s="44"/>
      <c r="N12" s="44"/>
      <c r="O12" s="44"/>
      <c r="P12" s="44"/>
      <c r="Q12" s="44"/>
      <c r="R12" s="234"/>
    </row>
    <row r="13" spans="2:18" s="366" customFormat="1" ht="26.25" thickBot="1">
      <c r="B13" s="373" t="s">
        <v>325</v>
      </c>
      <c r="C13" s="374" t="s">
        <v>326</v>
      </c>
      <c r="D13" s="375" t="s">
        <v>327</v>
      </c>
      <c r="E13" s="375" t="s">
        <v>328</v>
      </c>
      <c r="F13" s="375" t="s">
        <v>329</v>
      </c>
      <c r="G13" s="375" t="s">
        <v>330</v>
      </c>
      <c r="H13" s="376" t="s">
        <v>331</v>
      </c>
      <c r="I13" s="374" t="s">
        <v>332</v>
      </c>
      <c r="J13" s="374" t="s">
        <v>333</v>
      </c>
      <c r="K13" s="374" t="s">
        <v>334</v>
      </c>
      <c r="L13" s="375" t="s">
        <v>335</v>
      </c>
      <c r="M13" s="375"/>
      <c r="N13" s="375" t="s">
        <v>336</v>
      </c>
      <c r="O13" s="375" t="s">
        <v>337</v>
      </c>
      <c r="P13" s="375" t="s">
        <v>338</v>
      </c>
      <c r="Q13" s="375" t="s">
        <v>339</v>
      </c>
      <c r="R13" s="377" t="s">
        <v>340</v>
      </c>
    </row>
    <row r="14" spans="2:18" ht="40.5">
      <c r="B14" s="367" t="s">
        <v>341</v>
      </c>
      <c r="C14" s="368" t="s">
        <v>342</v>
      </c>
      <c r="D14" s="369"/>
      <c r="E14" s="368" t="s">
        <v>343</v>
      </c>
      <c r="F14" s="368" t="s">
        <v>344</v>
      </c>
      <c r="G14" s="369" t="s">
        <v>345</v>
      </c>
      <c r="H14" s="370"/>
      <c r="I14" s="371" t="s">
        <v>102</v>
      </c>
      <c r="J14" s="371" t="s">
        <v>102</v>
      </c>
      <c r="K14" s="371" t="s">
        <v>102</v>
      </c>
      <c r="L14" s="369"/>
      <c r="M14" s="369" t="s">
        <v>313</v>
      </c>
      <c r="N14" s="369"/>
      <c r="O14" s="369"/>
      <c r="P14" s="369"/>
      <c r="Q14" s="369"/>
      <c r="R14" s="372"/>
    </row>
    <row r="15" spans="2:18" ht="13.5">
      <c r="B15" s="331" t="s">
        <v>341</v>
      </c>
      <c r="C15" s="333" t="s">
        <v>346</v>
      </c>
      <c r="D15" s="333"/>
      <c r="E15" s="332"/>
      <c r="F15" s="332"/>
      <c r="G15" s="332"/>
      <c r="H15" s="334"/>
      <c r="I15" s="335"/>
      <c r="J15" s="335"/>
      <c r="K15" s="335"/>
      <c r="L15" s="333"/>
      <c r="M15" s="333" t="s">
        <v>313</v>
      </c>
      <c r="N15" s="333"/>
      <c r="O15" s="333"/>
      <c r="P15" s="333"/>
      <c r="Q15" s="333"/>
      <c r="R15" s="348"/>
    </row>
    <row r="16" spans="2:18" ht="13.5">
      <c r="B16" s="331" t="s">
        <v>341</v>
      </c>
      <c r="C16" s="332"/>
      <c r="D16" s="333"/>
      <c r="E16" s="332"/>
      <c r="F16" s="332"/>
      <c r="G16" s="333"/>
      <c r="H16" s="336"/>
      <c r="I16" s="335"/>
      <c r="J16" s="335"/>
      <c r="K16" s="335"/>
      <c r="L16" s="333"/>
      <c r="M16" s="333" t="s">
        <v>313</v>
      </c>
      <c r="N16" s="333"/>
      <c r="O16" s="333"/>
      <c r="P16" s="333"/>
      <c r="Q16" s="333"/>
      <c r="R16" s="348"/>
    </row>
    <row r="17" spans="2:18" ht="13.5">
      <c r="B17" s="331" t="s">
        <v>341</v>
      </c>
      <c r="C17" s="332"/>
      <c r="D17" s="333"/>
      <c r="E17" s="332"/>
      <c r="F17" s="332"/>
      <c r="G17" s="333"/>
      <c r="H17" s="336"/>
      <c r="I17" s="335"/>
      <c r="J17" s="335"/>
      <c r="K17" s="335"/>
      <c r="L17" s="333"/>
      <c r="M17" s="333" t="s">
        <v>313</v>
      </c>
      <c r="N17" s="333"/>
      <c r="O17" s="337"/>
      <c r="P17" s="333"/>
      <c r="Q17" s="333"/>
      <c r="R17" s="348"/>
    </row>
    <row r="18" spans="2:18" ht="13.5">
      <c r="B18" s="331" t="s">
        <v>341</v>
      </c>
      <c r="C18" s="332"/>
      <c r="D18" s="333"/>
      <c r="E18" s="332"/>
      <c r="F18" s="332"/>
      <c r="G18" s="333"/>
      <c r="H18" s="336"/>
      <c r="I18" s="335"/>
      <c r="J18" s="335"/>
      <c r="K18" s="335"/>
      <c r="L18" s="333"/>
      <c r="M18" s="333" t="s">
        <v>313</v>
      </c>
      <c r="N18" s="333"/>
      <c r="O18" s="337"/>
      <c r="P18" s="333"/>
      <c r="Q18" s="333"/>
      <c r="R18" s="348"/>
    </row>
    <row r="19" spans="2:18" ht="13.5">
      <c r="B19" s="331" t="s">
        <v>341</v>
      </c>
      <c r="C19" s="332"/>
      <c r="D19" s="333"/>
      <c r="E19" s="332"/>
      <c r="F19" s="332"/>
      <c r="G19" s="332"/>
      <c r="H19" s="334"/>
      <c r="I19" s="335"/>
      <c r="J19" s="335"/>
      <c r="K19" s="335"/>
      <c r="L19" s="333"/>
      <c r="M19" s="333" t="s">
        <v>313</v>
      </c>
      <c r="N19" s="333"/>
      <c r="O19" s="333"/>
      <c r="P19" s="333"/>
      <c r="Q19" s="333"/>
      <c r="R19" s="348"/>
    </row>
    <row r="20" spans="2:18" ht="13.5">
      <c r="B20" s="331" t="s">
        <v>341</v>
      </c>
      <c r="C20" s="332"/>
      <c r="D20" s="333"/>
      <c r="E20" s="332"/>
      <c r="F20" s="332"/>
      <c r="G20" s="332"/>
      <c r="H20" s="334"/>
      <c r="I20" s="335"/>
      <c r="J20" s="335"/>
      <c r="K20" s="335"/>
      <c r="L20" s="333"/>
      <c r="M20" s="333" t="s">
        <v>313</v>
      </c>
      <c r="N20" s="333"/>
      <c r="O20" s="333"/>
      <c r="P20" s="333"/>
      <c r="Q20" s="333"/>
      <c r="R20" s="348"/>
    </row>
    <row r="21" spans="2:18" ht="13.5">
      <c r="B21" s="331" t="s">
        <v>341</v>
      </c>
      <c r="C21" s="332"/>
      <c r="D21" s="333"/>
      <c r="E21" s="332"/>
      <c r="F21" s="332"/>
      <c r="G21" s="332"/>
      <c r="H21" s="334"/>
      <c r="I21" s="335"/>
      <c r="J21" s="335"/>
      <c r="K21" s="335"/>
      <c r="L21" s="333"/>
      <c r="M21" s="333" t="s">
        <v>313</v>
      </c>
      <c r="N21" s="333"/>
      <c r="O21" s="333"/>
      <c r="P21" s="333"/>
      <c r="Q21" s="333"/>
      <c r="R21" s="348"/>
    </row>
    <row r="22" spans="2:18" ht="13.5">
      <c r="B22" s="331" t="s">
        <v>341</v>
      </c>
      <c r="C22" s="332"/>
      <c r="D22" s="333"/>
      <c r="E22" s="332"/>
      <c r="F22" s="332"/>
      <c r="G22" s="332"/>
      <c r="H22" s="334"/>
      <c r="I22" s="335"/>
      <c r="J22" s="335"/>
      <c r="K22" s="335"/>
      <c r="L22" s="333"/>
      <c r="M22" s="333" t="s">
        <v>313</v>
      </c>
      <c r="N22" s="333"/>
      <c r="O22" s="333"/>
      <c r="P22" s="333"/>
      <c r="Q22" s="333"/>
      <c r="R22" s="348"/>
    </row>
    <row r="23" spans="2:18" ht="13.5">
      <c r="B23" s="357" t="s">
        <v>341</v>
      </c>
      <c r="C23" s="358"/>
      <c r="D23" s="333"/>
      <c r="E23" s="358"/>
      <c r="F23" s="358"/>
      <c r="G23" s="359"/>
      <c r="H23" s="360"/>
      <c r="I23" s="338"/>
      <c r="J23" s="338"/>
      <c r="K23" s="338"/>
      <c r="L23" s="333"/>
      <c r="M23" s="339" t="s">
        <v>313</v>
      </c>
      <c r="N23" s="359"/>
      <c r="O23" s="359"/>
      <c r="P23" s="359"/>
      <c r="Q23" s="359"/>
      <c r="R23" s="361"/>
    </row>
    <row r="24" spans="2:18" ht="13.5">
      <c r="B24" s="357" t="s">
        <v>341</v>
      </c>
      <c r="C24" s="358"/>
      <c r="D24" s="333"/>
      <c r="E24" s="358"/>
      <c r="F24" s="358"/>
      <c r="G24" s="359"/>
      <c r="H24" s="360"/>
      <c r="I24" s="338"/>
      <c r="J24" s="338"/>
      <c r="K24" s="338"/>
      <c r="L24" s="333"/>
      <c r="M24" s="339" t="s">
        <v>313</v>
      </c>
      <c r="N24" s="359"/>
      <c r="O24" s="359"/>
      <c r="P24" s="359"/>
      <c r="Q24" s="359"/>
      <c r="R24" s="361"/>
    </row>
    <row r="25" spans="2:18" ht="13.5">
      <c r="B25" s="331" t="s">
        <v>341</v>
      </c>
      <c r="C25" s="332"/>
      <c r="D25" s="333"/>
      <c r="E25" s="332"/>
      <c r="F25" s="332"/>
      <c r="G25" s="333"/>
      <c r="H25" s="340"/>
      <c r="I25" s="335"/>
      <c r="J25" s="335"/>
      <c r="K25" s="335"/>
      <c r="L25" s="333"/>
      <c r="M25" s="339" t="s">
        <v>313</v>
      </c>
      <c r="N25" s="333"/>
      <c r="O25" s="333"/>
      <c r="P25" s="333"/>
      <c r="Q25" s="333"/>
      <c r="R25" s="348"/>
    </row>
    <row r="26" spans="2:18" ht="13.5">
      <c r="B26" s="331" t="s">
        <v>341</v>
      </c>
      <c r="C26" s="332"/>
      <c r="D26" s="333"/>
      <c r="E26" s="332"/>
      <c r="F26" s="332"/>
      <c r="G26" s="333"/>
      <c r="H26" s="340"/>
      <c r="I26" s="335"/>
      <c r="J26" s="335"/>
      <c r="K26" s="335"/>
      <c r="L26" s="333"/>
      <c r="M26" s="339" t="s">
        <v>313</v>
      </c>
      <c r="N26" s="333"/>
      <c r="O26" s="333"/>
      <c r="P26" s="333"/>
      <c r="Q26" s="333"/>
      <c r="R26" s="348"/>
    </row>
    <row r="27" spans="2:18" ht="13.5">
      <c r="B27" s="331" t="s">
        <v>341</v>
      </c>
      <c r="C27" s="332"/>
      <c r="D27" s="333"/>
      <c r="E27" s="355"/>
      <c r="F27" s="341"/>
      <c r="G27" s="341"/>
      <c r="H27" s="362"/>
      <c r="I27" s="341"/>
      <c r="J27" s="341"/>
      <c r="K27" s="335"/>
      <c r="L27" s="333"/>
      <c r="M27" s="339" t="s">
        <v>313</v>
      </c>
      <c r="N27" s="341"/>
      <c r="O27" s="341"/>
      <c r="P27" s="341"/>
      <c r="Q27" s="341"/>
      <c r="R27" s="363"/>
    </row>
    <row r="28" spans="2:18" ht="13.5">
      <c r="B28" s="331" t="s">
        <v>341</v>
      </c>
      <c r="C28" s="332"/>
      <c r="D28" s="333"/>
      <c r="E28" s="355"/>
      <c r="F28" s="341"/>
      <c r="G28" s="341"/>
      <c r="H28" s="362"/>
      <c r="I28" s="341"/>
      <c r="J28" s="341"/>
      <c r="K28" s="335"/>
      <c r="L28" s="333"/>
      <c r="M28" s="339" t="s">
        <v>313</v>
      </c>
      <c r="N28" s="341"/>
      <c r="O28" s="341"/>
      <c r="P28" s="341"/>
      <c r="Q28" s="341"/>
      <c r="R28" s="363"/>
    </row>
    <row r="29" spans="2:18" ht="14.25" thickBot="1">
      <c r="B29" s="349" t="s">
        <v>341</v>
      </c>
      <c r="C29" s="350"/>
      <c r="D29" s="353"/>
      <c r="E29" s="356"/>
      <c r="F29" s="351"/>
      <c r="G29" s="351"/>
      <c r="H29" s="364"/>
      <c r="I29" s="351"/>
      <c r="J29" s="351"/>
      <c r="K29" s="352"/>
      <c r="L29" s="353"/>
      <c r="M29" s="354" t="s">
        <v>313</v>
      </c>
      <c r="N29" s="351"/>
      <c r="O29" s="351"/>
      <c r="P29" s="351"/>
      <c r="Q29" s="351"/>
      <c r="R29" s="365"/>
    </row>
  </sheetData>
  <sheetProtection/>
  <mergeCells count="7">
    <mergeCell ref="F10:G10"/>
    <mergeCell ref="G4:O4"/>
    <mergeCell ref="G5:O5"/>
    <mergeCell ref="F6:G6"/>
    <mergeCell ref="F7:G7"/>
    <mergeCell ref="F8:G8"/>
    <mergeCell ref="F9:G9"/>
  </mergeCells>
  <printOptions/>
  <pageMargins left="0.7" right="0.7" top="0.75" bottom="0.75" header="0.3" footer="0.3"/>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T33"/>
  <sheetViews>
    <sheetView zoomScalePageLayoutView="0" workbookViewId="0" topLeftCell="A1">
      <selection activeCell="E47" sqref="E47"/>
    </sheetView>
  </sheetViews>
  <sheetFormatPr defaultColWidth="8.8515625" defaultRowHeight="12.75"/>
  <cols>
    <col min="1" max="1" width="5.00390625" style="43" customWidth="1"/>
    <col min="2" max="2" width="4.140625" style="43" bestFit="1" customWidth="1"/>
    <col min="3" max="3" width="26.421875" style="43" bestFit="1" customWidth="1"/>
    <col min="4" max="6" width="13.00390625" style="43" customWidth="1"/>
    <col min="7" max="7" width="4.421875" style="43" customWidth="1"/>
    <col min="8" max="10" width="13.00390625" style="43" customWidth="1"/>
    <col min="11" max="11" width="5.00390625" style="43" customWidth="1"/>
    <col min="12" max="14" width="13.00390625" style="43" customWidth="1"/>
    <col min="15" max="15" width="4.421875" style="43" customWidth="1"/>
    <col min="16" max="18" width="13.00390625" style="43" customWidth="1"/>
    <col min="19" max="19" width="5.7109375" style="43" customWidth="1"/>
    <col min="20" max="20" width="7.00390625" style="43" bestFit="1" customWidth="1"/>
    <col min="21" max="16384" width="8.8515625" style="43" customWidth="1"/>
  </cols>
  <sheetData>
    <row r="1" spans="1:3" ht="13.5" thickBot="1">
      <c r="A1" s="156" t="s">
        <v>136</v>
      </c>
      <c r="B1" s="156"/>
      <c r="C1" s="156"/>
    </row>
    <row r="2" spans="1:18" ht="12.75" customHeight="1">
      <c r="A2" s="156" t="s">
        <v>137</v>
      </c>
      <c r="B2" s="156"/>
      <c r="C2" s="156"/>
      <c r="D2" s="156"/>
      <c r="E2" s="156"/>
      <c r="F2" s="156"/>
      <c r="H2" s="644" t="s">
        <v>388</v>
      </c>
      <c r="I2" s="645"/>
      <c r="J2" s="645"/>
      <c r="K2" s="645"/>
      <c r="L2" s="646"/>
      <c r="Q2" s="156"/>
      <c r="R2" s="156"/>
    </row>
    <row r="3" spans="1:18" ht="12.75" customHeight="1">
      <c r="A3" s="156" t="s">
        <v>138</v>
      </c>
      <c r="B3" s="156"/>
      <c r="C3" s="156"/>
      <c r="D3" s="156"/>
      <c r="E3" s="156"/>
      <c r="F3" s="156"/>
      <c r="H3" s="647"/>
      <c r="I3" s="648"/>
      <c r="J3" s="648"/>
      <c r="K3" s="648"/>
      <c r="L3" s="649"/>
      <c r="Q3" s="156"/>
      <c r="R3" s="156"/>
    </row>
    <row r="4" spans="1:18" ht="12.75" customHeight="1">
      <c r="A4" s="156" t="s">
        <v>139</v>
      </c>
      <c r="B4" s="156"/>
      <c r="C4" s="156"/>
      <c r="D4" s="156"/>
      <c r="E4" s="156"/>
      <c r="F4" s="156"/>
      <c r="H4" s="647"/>
      <c r="I4" s="648"/>
      <c r="J4" s="648"/>
      <c r="K4" s="648"/>
      <c r="L4" s="649"/>
      <c r="Q4" s="156"/>
      <c r="R4" s="156"/>
    </row>
    <row r="5" spans="1:18" ht="12.75" customHeight="1" thickBot="1">
      <c r="A5" s="156" t="s">
        <v>140</v>
      </c>
      <c r="B5" s="156"/>
      <c r="C5" s="156"/>
      <c r="D5" s="156"/>
      <c r="E5" s="156"/>
      <c r="F5" s="156"/>
      <c r="H5" s="650"/>
      <c r="I5" s="651"/>
      <c r="J5" s="651"/>
      <c r="K5" s="651"/>
      <c r="L5" s="652"/>
      <c r="M5" s="157" t="s">
        <v>141</v>
      </c>
      <c r="Q5" s="156"/>
      <c r="R5" s="156"/>
    </row>
    <row r="6" spans="1:15" ht="13.5" customHeight="1" thickBot="1">
      <c r="A6" s="156" t="s">
        <v>167</v>
      </c>
      <c r="B6" s="156"/>
      <c r="C6" s="156"/>
      <c r="O6" s="156"/>
    </row>
    <row r="7" spans="1:19" ht="12.75">
      <c r="A7" s="156"/>
      <c r="B7" s="156"/>
      <c r="C7" s="156"/>
      <c r="D7" s="660" t="s">
        <v>134</v>
      </c>
      <c r="E7" s="661"/>
      <c r="F7" s="662"/>
      <c r="H7" s="660" t="s">
        <v>389</v>
      </c>
      <c r="I7" s="661"/>
      <c r="J7" s="662"/>
      <c r="K7" s="49"/>
      <c r="L7" s="660" t="s">
        <v>133</v>
      </c>
      <c r="M7" s="661"/>
      <c r="N7" s="662"/>
      <c r="O7" s="49"/>
      <c r="P7" s="660" t="s">
        <v>18</v>
      </c>
      <c r="Q7" s="661"/>
      <c r="R7" s="662"/>
      <c r="S7" s="56"/>
    </row>
    <row r="8" spans="2:19" ht="13.5" thickBot="1">
      <c r="B8" s="58"/>
      <c r="C8" s="57"/>
      <c r="D8" s="663"/>
      <c r="E8" s="664"/>
      <c r="F8" s="665"/>
      <c r="H8" s="663"/>
      <c r="I8" s="664"/>
      <c r="J8" s="665"/>
      <c r="K8" s="192"/>
      <c r="L8" s="663"/>
      <c r="M8" s="664"/>
      <c r="N8" s="665"/>
      <c r="O8" s="192"/>
      <c r="P8" s="663"/>
      <c r="Q8" s="664"/>
      <c r="R8" s="665"/>
      <c r="S8" s="56"/>
    </row>
    <row r="9" spans="2:19" s="52" customFormat="1" ht="26.25" customHeight="1" thickBot="1">
      <c r="B9" s="59"/>
      <c r="C9" s="60"/>
      <c r="D9" s="537" t="s">
        <v>376</v>
      </c>
      <c r="E9" s="537" t="s">
        <v>390</v>
      </c>
      <c r="F9" s="538" t="s">
        <v>391</v>
      </c>
      <c r="H9" s="537" t="s">
        <v>376</v>
      </c>
      <c r="I9" s="537" t="s">
        <v>390</v>
      </c>
      <c r="J9" s="537" t="s">
        <v>391</v>
      </c>
      <c r="K9" s="54"/>
      <c r="L9" s="537" t="s">
        <v>376</v>
      </c>
      <c r="M9" s="537" t="s">
        <v>390</v>
      </c>
      <c r="N9" s="538" t="s">
        <v>391</v>
      </c>
      <c r="O9" s="54"/>
      <c r="P9" s="537" t="s">
        <v>376</v>
      </c>
      <c r="Q9" s="537" t="s">
        <v>390</v>
      </c>
      <c r="R9" s="538" t="s">
        <v>391</v>
      </c>
      <c r="S9" s="59"/>
    </row>
    <row r="10" spans="2:20" ht="12.75">
      <c r="B10" s="94" t="s">
        <v>98</v>
      </c>
      <c r="C10" s="539" t="s">
        <v>5</v>
      </c>
      <c r="D10" s="540">
        <f>'Detailed Budget'!I20</f>
        <v>0</v>
      </c>
      <c r="E10" s="540">
        <f>'Detailed Budget'!J20</f>
        <v>0</v>
      </c>
      <c r="F10" s="540">
        <f>'Detailed Budget'!K20</f>
        <v>0</v>
      </c>
      <c r="H10" s="541">
        <f>'Detailed Budget'!P20</f>
        <v>0</v>
      </c>
      <c r="I10" s="541">
        <f>'Detailed Budget'!Q20</f>
        <v>0</v>
      </c>
      <c r="J10" s="541">
        <f>'Detailed Budget'!R20</f>
        <v>0</v>
      </c>
      <c r="K10" s="53"/>
      <c r="L10" s="541">
        <f>'Detailed Budget'!W20</f>
        <v>0</v>
      </c>
      <c r="M10" s="540">
        <f>'Detailed Budget'!X20</f>
        <v>0</v>
      </c>
      <c r="N10" s="540">
        <f>'Detailed Budget'!Y20</f>
        <v>0</v>
      </c>
      <c r="O10" s="53"/>
      <c r="P10" s="541">
        <f>D10+H10+L10</f>
        <v>0</v>
      </c>
      <c r="Q10" s="541">
        <f>E10+I10+M10</f>
        <v>0</v>
      </c>
      <c r="R10" s="541">
        <f>F10+J10+N10</f>
        <v>0</v>
      </c>
      <c r="S10" s="56"/>
      <c r="T10" s="61"/>
    </row>
    <row r="11" spans="2:19" ht="12.75">
      <c r="B11" s="152"/>
      <c r="C11" s="542"/>
      <c r="D11" s="543"/>
      <c r="E11" s="543"/>
      <c r="F11" s="543"/>
      <c r="H11" s="544"/>
      <c r="I11" s="543"/>
      <c r="J11" s="543"/>
      <c r="K11" s="53"/>
      <c r="L11" s="544"/>
      <c r="M11" s="543"/>
      <c r="N11" s="543"/>
      <c r="O11" s="53"/>
      <c r="P11" s="544"/>
      <c r="Q11" s="544"/>
      <c r="R11" s="544"/>
      <c r="S11" s="56"/>
    </row>
    <row r="12" spans="2:20" ht="12.75">
      <c r="B12" s="451" t="s">
        <v>7</v>
      </c>
      <c r="C12" s="160" t="s">
        <v>8</v>
      </c>
      <c r="D12" s="545">
        <f>'Detailed Budget'!I24</f>
        <v>0</v>
      </c>
      <c r="E12" s="545">
        <f>'Detailed Budget'!J24</f>
        <v>0</v>
      </c>
      <c r="F12" s="545">
        <f>'Detailed Budget'!K24</f>
        <v>0</v>
      </c>
      <c r="H12" s="546">
        <f>'Detailed Budget'!P24</f>
        <v>0</v>
      </c>
      <c r="I12" s="546">
        <f>'Detailed Budget'!Q24</f>
        <v>0</v>
      </c>
      <c r="J12" s="546">
        <f>'Detailed Budget'!R24</f>
        <v>0</v>
      </c>
      <c r="K12" s="53"/>
      <c r="L12" s="546">
        <f>'Detailed Budget'!W24</f>
        <v>0</v>
      </c>
      <c r="M12" s="545">
        <f>'Detailed Budget'!X24</f>
        <v>0</v>
      </c>
      <c r="N12" s="545">
        <f>'Detailed Budget'!Y24</f>
        <v>0</v>
      </c>
      <c r="O12" s="53"/>
      <c r="P12" s="546">
        <f>D12+H12+L12</f>
        <v>0</v>
      </c>
      <c r="Q12" s="546">
        <f>E12+I12+M12</f>
        <v>0</v>
      </c>
      <c r="R12" s="546">
        <f>F12+J12+N12</f>
        <v>0</v>
      </c>
      <c r="S12" s="56"/>
      <c r="T12" s="61"/>
    </row>
    <row r="13" spans="2:19" ht="12.75">
      <c r="B13" s="152"/>
      <c r="C13" s="542"/>
      <c r="D13" s="543"/>
      <c r="E13" s="543"/>
      <c r="F13" s="543"/>
      <c r="H13" s="544"/>
      <c r="I13" s="543"/>
      <c r="J13" s="543"/>
      <c r="K13" s="53"/>
      <c r="L13" s="544"/>
      <c r="M13" s="543"/>
      <c r="N13" s="543"/>
      <c r="O13" s="53"/>
      <c r="P13" s="544"/>
      <c r="Q13" s="544"/>
      <c r="R13" s="544"/>
      <c r="S13" s="56"/>
    </row>
    <row r="14" spans="2:20" ht="12.75">
      <c r="B14" s="451" t="s">
        <v>9</v>
      </c>
      <c r="C14" s="160" t="s">
        <v>19</v>
      </c>
      <c r="D14" s="545">
        <f>'Detailed Budget'!I29</f>
        <v>0</v>
      </c>
      <c r="E14" s="545">
        <f>'Detailed Budget'!J29</f>
        <v>0</v>
      </c>
      <c r="F14" s="545">
        <f>'Detailed Budget'!K29</f>
        <v>0</v>
      </c>
      <c r="H14" s="546">
        <f>'Detailed Budget'!P29</f>
        <v>0</v>
      </c>
      <c r="I14" s="546">
        <f>'Detailed Budget'!Q29</f>
        <v>0</v>
      </c>
      <c r="J14" s="546">
        <f>'Detailed Budget'!R29</f>
        <v>0</v>
      </c>
      <c r="K14" s="53"/>
      <c r="L14" s="546">
        <f>'Detailed Budget'!W29</f>
        <v>0</v>
      </c>
      <c r="M14" s="545">
        <f>'Detailed Budget'!X29</f>
        <v>0</v>
      </c>
      <c r="N14" s="545">
        <f>'Detailed Budget'!Y29</f>
        <v>0</v>
      </c>
      <c r="O14" s="53"/>
      <c r="P14" s="546">
        <f>D14+H14+L14</f>
        <v>0</v>
      </c>
      <c r="Q14" s="546">
        <f>E14+I14+M14</f>
        <v>0</v>
      </c>
      <c r="R14" s="546">
        <f>F14+J14+N14</f>
        <v>0</v>
      </c>
      <c r="S14" s="56"/>
      <c r="T14" s="61"/>
    </row>
    <row r="15" spans="2:19" ht="12.75">
      <c r="B15" s="152"/>
      <c r="C15" s="542"/>
      <c r="D15" s="543"/>
      <c r="E15" s="543"/>
      <c r="F15" s="543"/>
      <c r="H15" s="544"/>
      <c r="I15" s="543"/>
      <c r="J15" s="543"/>
      <c r="K15" s="53"/>
      <c r="L15" s="544"/>
      <c r="M15" s="543"/>
      <c r="N15" s="543"/>
      <c r="O15" s="53"/>
      <c r="P15" s="544"/>
      <c r="Q15" s="544"/>
      <c r="R15" s="544"/>
      <c r="S15" s="56"/>
    </row>
    <row r="16" spans="2:20" ht="12.75">
      <c r="B16" s="451" t="s">
        <v>11</v>
      </c>
      <c r="C16" s="160" t="s">
        <v>63</v>
      </c>
      <c r="D16" s="545">
        <f>'Detailed Budget'!I35</f>
        <v>0</v>
      </c>
      <c r="E16" s="545">
        <f>'Detailed Budget'!J35</f>
        <v>0</v>
      </c>
      <c r="F16" s="545">
        <f>'Detailed Budget'!K35</f>
        <v>0</v>
      </c>
      <c r="H16" s="546">
        <f>'Detailed Budget'!P35</f>
        <v>0</v>
      </c>
      <c r="I16" s="546">
        <f>'Detailed Budget'!Q35</f>
        <v>0</v>
      </c>
      <c r="J16" s="546">
        <f>'Detailed Budget'!R35</f>
        <v>0</v>
      </c>
      <c r="K16" s="53"/>
      <c r="L16" s="546">
        <f>'Detailed Budget'!W35</f>
        <v>0</v>
      </c>
      <c r="M16" s="545">
        <f>'Detailed Budget'!X35</f>
        <v>0</v>
      </c>
      <c r="N16" s="545">
        <f>'Detailed Budget'!Y35</f>
        <v>0</v>
      </c>
      <c r="O16" s="53"/>
      <c r="P16" s="546">
        <f>D16+H16+L16</f>
        <v>0</v>
      </c>
      <c r="Q16" s="546">
        <f>E16+I16+M16</f>
        <v>0</v>
      </c>
      <c r="R16" s="546">
        <f>F16+J16+N16</f>
        <v>0</v>
      </c>
      <c r="S16" s="56"/>
      <c r="T16" s="61"/>
    </row>
    <row r="17" spans="2:19" ht="12.75">
      <c r="B17" s="152"/>
      <c r="C17" s="542"/>
      <c r="D17" s="547"/>
      <c r="E17" s="547"/>
      <c r="F17" s="547"/>
      <c r="H17" s="548"/>
      <c r="I17" s="547"/>
      <c r="J17" s="547"/>
      <c r="K17" s="62"/>
      <c r="L17" s="548"/>
      <c r="M17" s="547"/>
      <c r="N17" s="547"/>
      <c r="O17" s="62"/>
      <c r="P17" s="548"/>
      <c r="Q17" s="548"/>
      <c r="R17" s="548"/>
      <c r="S17" s="56"/>
    </row>
    <row r="18" spans="2:20" ht="12.75">
      <c r="B18" s="451" t="s">
        <v>0</v>
      </c>
      <c r="C18" s="160" t="s">
        <v>20</v>
      </c>
      <c r="D18" s="545">
        <f>'Detailed Budget'!I41</f>
        <v>0</v>
      </c>
      <c r="E18" s="545">
        <f>'Detailed Budget'!J41</f>
        <v>0</v>
      </c>
      <c r="F18" s="545">
        <f>'Detailed Budget'!K41</f>
        <v>0</v>
      </c>
      <c r="H18" s="546">
        <f>'Detailed Budget'!P41</f>
        <v>0</v>
      </c>
      <c r="I18" s="546">
        <f>'Detailed Budget'!Q41</f>
        <v>0</v>
      </c>
      <c r="J18" s="546">
        <f>'Detailed Budget'!R41</f>
        <v>0</v>
      </c>
      <c r="K18" s="62"/>
      <c r="L18" s="546">
        <f>'Detailed Budget'!W41</f>
        <v>0</v>
      </c>
      <c r="M18" s="545">
        <f>'Detailed Budget'!X41</f>
        <v>0</v>
      </c>
      <c r="N18" s="545">
        <f>'Detailed Budget'!Y41</f>
        <v>0</v>
      </c>
      <c r="O18" s="62"/>
      <c r="P18" s="546">
        <f>D18+H18+L18</f>
        <v>0</v>
      </c>
      <c r="Q18" s="546">
        <f>E18+I18+M18</f>
        <v>0</v>
      </c>
      <c r="R18" s="546">
        <f>F18+J18+N18</f>
        <v>0</v>
      </c>
      <c r="S18" s="56"/>
      <c r="T18" s="61"/>
    </row>
    <row r="19" spans="2:19" ht="12.75">
      <c r="B19" s="51"/>
      <c r="C19" s="542"/>
      <c r="D19" s="547"/>
      <c r="E19" s="547"/>
      <c r="F19" s="547"/>
      <c r="H19" s="548"/>
      <c r="I19" s="547"/>
      <c r="J19" s="547"/>
      <c r="K19" s="62"/>
      <c r="L19" s="548"/>
      <c r="M19" s="547"/>
      <c r="N19" s="547"/>
      <c r="O19" s="62"/>
      <c r="P19" s="548"/>
      <c r="Q19" s="548"/>
      <c r="R19" s="548"/>
      <c r="S19" s="56"/>
    </row>
    <row r="20" spans="2:20" ht="12.75">
      <c r="B20" s="451" t="s">
        <v>2</v>
      </c>
      <c r="C20" s="160" t="s">
        <v>3</v>
      </c>
      <c r="D20" s="545">
        <f>'Detailed Budget'!I46</f>
        <v>0</v>
      </c>
      <c r="E20" s="545">
        <f>'Detailed Budget'!J46</f>
        <v>0</v>
      </c>
      <c r="F20" s="545">
        <f>'Detailed Budget'!K46</f>
        <v>0</v>
      </c>
      <c r="H20" s="546">
        <f>'Detailed Budget'!P46</f>
        <v>0</v>
      </c>
      <c r="I20" s="546">
        <f>'Detailed Budget'!Q46</f>
        <v>0</v>
      </c>
      <c r="J20" s="546">
        <f>'Detailed Budget'!R46</f>
        <v>0</v>
      </c>
      <c r="K20" s="62"/>
      <c r="L20" s="546">
        <f>'Detailed Budget'!W46</f>
        <v>0</v>
      </c>
      <c r="M20" s="545">
        <f>'Detailed Budget'!X46</f>
        <v>0</v>
      </c>
      <c r="N20" s="545">
        <f>'Detailed Budget'!Y46</f>
        <v>0</v>
      </c>
      <c r="O20" s="62"/>
      <c r="P20" s="546">
        <f>D20+H20+L20</f>
        <v>0</v>
      </c>
      <c r="Q20" s="546">
        <f>E20+I20+M20</f>
        <v>0</v>
      </c>
      <c r="R20" s="546">
        <f>F20+J20+N20</f>
        <v>0</v>
      </c>
      <c r="S20" s="56"/>
      <c r="T20" s="61"/>
    </row>
    <row r="21" spans="2:19" ht="12.75">
      <c r="B21" s="51"/>
      <c r="C21" s="542"/>
      <c r="D21" s="543"/>
      <c r="E21" s="543"/>
      <c r="F21" s="543"/>
      <c r="H21" s="544"/>
      <c r="I21" s="543"/>
      <c r="J21" s="543"/>
      <c r="K21" s="53"/>
      <c r="L21" s="544"/>
      <c r="M21" s="543"/>
      <c r="N21" s="543"/>
      <c r="O21" s="53"/>
      <c r="P21" s="544"/>
      <c r="Q21" s="544"/>
      <c r="R21" s="544"/>
      <c r="S21" s="56"/>
    </row>
    <row r="22" spans="2:20" ht="12.75">
      <c r="B22" s="451" t="s">
        <v>13</v>
      </c>
      <c r="C22" s="160" t="s">
        <v>23</v>
      </c>
      <c r="D22" s="545">
        <f>'Detailed Budget'!I51</f>
        <v>0</v>
      </c>
      <c r="E22" s="545">
        <f>'Detailed Budget'!J51</f>
        <v>0</v>
      </c>
      <c r="F22" s="545">
        <f>'Detailed Budget'!K51</f>
        <v>0</v>
      </c>
      <c r="H22" s="546">
        <f>'Detailed Budget'!P51</f>
        <v>0</v>
      </c>
      <c r="I22" s="546">
        <f>'Detailed Budget'!Q51</f>
        <v>0</v>
      </c>
      <c r="J22" s="546">
        <f>'Detailed Budget'!R51</f>
        <v>0</v>
      </c>
      <c r="K22" s="53"/>
      <c r="L22" s="546">
        <f>'Detailed Budget'!W51</f>
        <v>0</v>
      </c>
      <c r="M22" s="545">
        <f>'Detailed Budget'!X51</f>
        <v>0</v>
      </c>
      <c r="N22" s="545">
        <f>'Detailed Budget'!Y51</f>
        <v>0</v>
      </c>
      <c r="O22" s="53"/>
      <c r="P22" s="546">
        <f>D22+H22+L22</f>
        <v>0</v>
      </c>
      <c r="Q22" s="546">
        <f>E22+I22+M22</f>
        <v>0</v>
      </c>
      <c r="R22" s="546">
        <f>F22+J22+N22</f>
        <v>0</v>
      </c>
      <c r="S22" s="56"/>
      <c r="T22" s="61"/>
    </row>
    <row r="23" spans="2:19" ht="12.75">
      <c r="B23" s="51"/>
      <c r="C23" s="542"/>
      <c r="D23" s="543"/>
      <c r="E23" s="543"/>
      <c r="F23" s="543"/>
      <c r="H23" s="544"/>
      <c r="I23" s="543"/>
      <c r="J23" s="543"/>
      <c r="K23" s="53"/>
      <c r="L23" s="544"/>
      <c r="M23" s="543"/>
      <c r="N23" s="543"/>
      <c r="O23" s="53"/>
      <c r="P23" s="544"/>
      <c r="Q23" s="544"/>
      <c r="R23" s="544"/>
      <c r="S23" s="56"/>
    </row>
    <row r="24" spans="2:20" ht="12.75">
      <c r="B24" s="451" t="s">
        <v>14</v>
      </c>
      <c r="C24" s="160" t="s">
        <v>21</v>
      </c>
      <c r="D24" s="545">
        <f>'Detailed Budget'!I61</f>
        <v>0</v>
      </c>
      <c r="E24" s="545">
        <f>'Detailed Budget'!J61</f>
        <v>0</v>
      </c>
      <c r="F24" s="545">
        <f>'Detailed Budget'!K61</f>
        <v>0</v>
      </c>
      <c r="H24" s="546">
        <f>'Detailed Budget'!P61</f>
        <v>0</v>
      </c>
      <c r="I24" s="546">
        <f>'Detailed Budget'!Q61</f>
        <v>0</v>
      </c>
      <c r="J24" s="546">
        <f>'Detailed Budget'!R61</f>
        <v>0</v>
      </c>
      <c r="K24" s="53"/>
      <c r="L24" s="546">
        <f>'Detailed Budget'!W61</f>
        <v>0</v>
      </c>
      <c r="M24" s="545">
        <f>'Detailed Budget'!X61</f>
        <v>0</v>
      </c>
      <c r="N24" s="545">
        <f>'Detailed Budget'!Y61</f>
        <v>0</v>
      </c>
      <c r="O24" s="53"/>
      <c r="P24" s="546">
        <f>D24+H24+L24</f>
        <v>0</v>
      </c>
      <c r="Q24" s="546">
        <f>E24+I24+M24</f>
        <v>0</v>
      </c>
      <c r="R24" s="546">
        <f>F24+J24+N24</f>
        <v>0</v>
      </c>
      <c r="S24" s="56"/>
      <c r="T24" s="61"/>
    </row>
    <row r="25" spans="2:19" ht="12.75">
      <c r="B25" s="51"/>
      <c r="C25" s="542"/>
      <c r="D25" s="543"/>
      <c r="E25" s="543"/>
      <c r="F25" s="543"/>
      <c r="H25" s="544"/>
      <c r="I25" s="543"/>
      <c r="J25" s="543"/>
      <c r="K25" s="53"/>
      <c r="L25" s="544"/>
      <c r="M25" s="543"/>
      <c r="N25" s="543"/>
      <c r="O25" s="53"/>
      <c r="P25" s="544"/>
      <c r="Q25" s="544"/>
      <c r="R25" s="544"/>
      <c r="S25" s="56"/>
    </row>
    <row r="26" spans="2:20" ht="12.75">
      <c r="B26" s="451"/>
      <c r="C26" s="160" t="s">
        <v>392</v>
      </c>
      <c r="D26" s="545">
        <f>'Detailed Budget'!I63</f>
        <v>0</v>
      </c>
      <c r="E26" s="545">
        <f>'Detailed Budget'!J63</f>
        <v>0</v>
      </c>
      <c r="F26" s="545">
        <f>'Detailed Budget'!K63</f>
        <v>0</v>
      </c>
      <c r="H26" s="546">
        <f>'Detailed Budget'!P63</f>
        <v>0</v>
      </c>
      <c r="I26" s="546">
        <f>'Detailed Budget'!Q63</f>
        <v>0</v>
      </c>
      <c r="J26" s="546">
        <f>'Detailed Budget'!R63</f>
        <v>0</v>
      </c>
      <c r="K26" s="53"/>
      <c r="L26" s="546">
        <f>'Detailed Budget'!W63</f>
        <v>0</v>
      </c>
      <c r="M26" s="545">
        <f>'Detailed Budget'!X63</f>
        <v>0</v>
      </c>
      <c r="N26" s="545">
        <f>'Detailed Budget'!Y63</f>
        <v>0</v>
      </c>
      <c r="O26" s="53"/>
      <c r="P26" s="546">
        <f>D26+H26+L26</f>
        <v>0</v>
      </c>
      <c r="Q26" s="546">
        <f>E26+I26+M26</f>
        <v>0</v>
      </c>
      <c r="R26" s="546">
        <f>F26+J26+N26</f>
        <v>0</v>
      </c>
      <c r="S26" s="56"/>
      <c r="T26" s="61"/>
    </row>
    <row r="27" spans="2:19" ht="12.75">
      <c r="B27" s="51"/>
      <c r="C27" s="542"/>
      <c r="D27" s="543"/>
      <c r="E27" s="543"/>
      <c r="F27" s="543"/>
      <c r="H27" s="544"/>
      <c r="I27" s="543"/>
      <c r="J27" s="543"/>
      <c r="K27" s="53"/>
      <c r="L27" s="544"/>
      <c r="M27" s="543"/>
      <c r="N27" s="543"/>
      <c r="O27" s="53"/>
      <c r="P27" s="544"/>
      <c r="Q27" s="544"/>
      <c r="R27" s="544"/>
      <c r="S27" s="56"/>
    </row>
    <row r="28" spans="2:20" ht="12.75">
      <c r="B28" s="451" t="s">
        <v>15</v>
      </c>
      <c r="C28" s="160" t="s">
        <v>76</v>
      </c>
      <c r="D28" s="545">
        <f>'Detailed Budget'!I65</f>
        <v>0</v>
      </c>
      <c r="E28" s="545">
        <f>'Detailed Budget'!J65</f>
        <v>0</v>
      </c>
      <c r="F28" s="545">
        <f>'Detailed Budget'!K65</f>
        <v>0</v>
      </c>
      <c r="H28" s="546">
        <f>'Detailed Budget'!P65</f>
        <v>0</v>
      </c>
      <c r="I28" s="545">
        <f>'Detailed Budget'!Q65</f>
        <v>0</v>
      </c>
      <c r="J28" s="545">
        <f>'Detailed Budget'!R65</f>
        <v>0</v>
      </c>
      <c r="K28" s="53"/>
      <c r="L28" s="546">
        <f>'Detailed Budget'!W65</f>
        <v>0</v>
      </c>
      <c r="M28" s="545">
        <f>'Detailed Budget'!X65</f>
        <v>0</v>
      </c>
      <c r="N28" s="545">
        <f>'Detailed Budget'!Y65</f>
        <v>0</v>
      </c>
      <c r="O28" s="53"/>
      <c r="P28" s="546">
        <f>D28+H28+L28</f>
        <v>0</v>
      </c>
      <c r="Q28" s="546">
        <f>E28+I28+M28</f>
        <v>0</v>
      </c>
      <c r="R28" s="546">
        <f>F28+J28+N28</f>
        <v>0</v>
      </c>
      <c r="S28" s="56"/>
      <c r="T28" s="61"/>
    </row>
    <row r="29" spans="2:19" ht="12.75">
      <c r="B29" s="152"/>
      <c r="C29" s="542"/>
      <c r="D29" s="543"/>
      <c r="E29" s="543"/>
      <c r="F29" s="543"/>
      <c r="H29" s="544"/>
      <c r="I29" s="543"/>
      <c r="J29" s="543"/>
      <c r="K29" s="53"/>
      <c r="L29" s="544"/>
      <c r="M29" s="543"/>
      <c r="N29" s="543"/>
      <c r="O29" s="53"/>
      <c r="P29" s="544"/>
      <c r="Q29" s="544"/>
      <c r="R29" s="544"/>
      <c r="S29" s="56"/>
    </row>
    <row r="30" spans="2:19" ht="12.75">
      <c r="B30" s="451" t="s">
        <v>25</v>
      </c>
      <c r="C30" s="160" t="s">
        <v>24</v>
      </c>
      <c r="D30" s="545">
        <f>'Detailed Budget'!I69</f>
        <v>0</v>
      </c>
      <c r="E30" s="545">
        <f>'Detailed Budget'!J69</f>
        <v>0</v>
      </c>
      <c r="F30" s="545">
        <f>'Detailed Budget'!K69</f>
        <v>0</v>
      </c>
      <c r="H30" s="546">
        <f>'Detailed Budget'!P69</f>
        <v>0</v>
      </c>
      <c r="I30" s="545">
        <f>'Detailed Budget'!Q69</f>
        <v>0</v>
      </c>
      <c r="J30" s="545">
        <f>'Detailed Budget'!R69</f>
        <v>0</v>
      </c>
      <c r="K30" s="53"/>
      <c r="L30" s="546">
        <f>'Detailed Budget'!W69</f>
        <v>0</v>
      </c>
      <c r="M30" s="545">
        <f>'Detailed Budget'!X69</f>
        <v>0</v>
      </c>
      <c r="N30" s="545">
        <f>'Detailed Budget'!Y69</f>
        <v>0</v>
      </c>
      <c r="O30" s="53"/>
      <c r="P30" s="546">
        <f>D30+H30+L30</f>
        <v>0</v>
      </c>
      <c r="Q30" s="546">
        <f>E30+I30+M30</f>
        <v>0</v>
      </c>
      <c r="R30" s="546">
        <f>F30+J30+N30</f>
        <v>0</v>
      </c>
      <c r="S30" s="56"/>
    </row>
    <row r="31" spans="2:19" ht="13.5" thickBot="1">
      <c r="B31" s="152"/>
      <c r="C31" s="542"/>
      <c r="D31" s="549"/>
      <c r="E31" s="549"/>
      <c r="F31" s="549"/>
      <c r="H31" s="550"/>
      <c r="I31" s="549"/>
      <c r="J31" s="549"/>
      <c r="K31" s="53"/>
      <c r="L31" s="550"/>
      <c r="M31" s="549"/>
      <c r="N31" s="549"/>
      <c r="O31" s="53"/>
      <c r="P31" s="550"/>
      <c r="Q31" s="550"/>
      <c r="R31" s="550"/>
      <c r="S31" s="56"/>
    </row>
    <row r="32" spans="2:19" ht="13.5" thickBot="1">
      <c r="B32" s="529" t="s">
        <v>75</v>
      </c>
      <c r="C32" s="530" t="s">
        <v>86</v>
      </c>
      <c r="D32" s="551">
        <f>D28+D26</f>
        <v>0</v>
      </c>
      <c r="E32" s="551">
        <f>E28+E26</f>
        <v>0</v>
      </c>
      <c r="F32" s="551">
        <f>F28+F26</f>
        <v>0</v>
      </c>
      <c r="H32" s="551">
        <f>H28+H26</f>
        <v>0</v>
      </c>
      <c r="I32" s="551">
        <f>I28+I26</f>
        <v>0</v>
      </c>
      <c r="J32" s="551">
        <f>J28+J26</f>
        <v>0</v>
      </c>
      <c r="K32" s="53"/>
      <c r="L32" s="551">
        <f>L28+L26</f>
        <v>0</v>
      </c>
      <c r="M32" s="551">
        <f>M28+M26</f>
        <v>0</v>
      </c>
      <c r="N32" s="551">
        <f>N28+N26</f>
        <v>0</v>
      </c>
      <c r="O32" s="53"/>
      <c r="P32" s="551">
        <f>P28+P26</f>
        <v>0</v>
      </c>
      <c r="Q32" s="551">
        <f>Q28+Q26</f>
        <v>0</v>
      </c>
      <c r="R32" s="551">
        <f>R28+R26</f>
        <v>0</v>
      </c>
      <c r="S32" s="552"/>
    </row>
    <row r="33" spans="2:19" ht="12.75">
      <c r="B33" s="56"/>
      <c r="C33" s="57"/>
      <c r="D33" s="55"/>
      <c r="E33" s="55"/>
      <c r="F33" s="55"/>
      <c r="G33" s="55"/>
      <c r="H33" s="55"/>
      <c r="I33" s="55"/>
      <c r="J33" s="55"/>
      <c r="K33" s="55"/>
      <c r="L33" s="55"/>
      <c r="M33" s="55"/>
      <c r="N33" s="55"/>
      <c r="O33" s="55"/>
      <c r="P33" s="55"/>
      <c r="Q33" s="55"/>
      <c r="R33" s="55"/>
      <c r="S33" s="55"/>
    </row>
  </sheetData>
  <sheetProtection/>
  <mergeCells count="5">
    <mergeCell ref="D7:F8"/>
    <mergeCell ref="H7:J8"/>
    <mergeCell ref="L7:N8"/>
    <mergeCell ref="P7:R8"/>
    <mergeCell ref="H2:L5"/>
  </mergeCells>
  <printOptions/>
  <pageMargins left="0.7" right="0.7" top="0.75" bottom="0.75" header="0.3" footer="0.3"/>
  <pageSetup fitToHeight="1" fitToWidth="1" horizontalDpi="600" verticalDpi="600" orientation="landscape" paperSize="9" scale="61" r:id="rId1"/>
</worksheet>
</file>

<file path=xl/worksheets/sheet20.xml><?xml version="1.0" encoding="utf-8"?>
<worksheet xmlns="http://schemas.openxmlformats.org/spreadsheetml/2006/main" xmlns:r="http://schemas.openxmlformats.org/officeDocument/2006/relationships">
  <sheetPr>
    <pageSetUpPr fitToPage="1"/>
  </sheetPr>
  <dimension ref="A2:E37"/>
  <sheetViews>
    <sheetView showGridLines="0" zoomScalePageLayoutView="0" workbookViewId="0" topLeftCell="A1">
      <selection activeCell="A25" sqref="A1:C25"/>
    </sheetView>
  </sheetViews>
  <sheetFormatPr defaultColWidth="11.421875" defaultRowHeight="12.75"/>
  <cols>
    <col min="1" max="1" width="3.57421875" style="28" bestFit="1" customWidth="1"/>
    <col min="2" max="2" width="27.7109375" style="27" bestFit="1" customWidth="1"/>
    <col min="3" max="3" width="130.28125" style="27" bestFit="1" customWidth="1"/>
    <col min="4" max="16384" width="11.421875" style="28" customWidth="1"/>
  </cols>
  <sheetData>
    <row r="1" ht="13.5" thickBot="1"/>
    <row r="2" spans="1:5" ht="18.75" thickBot="1">
      <c r="A2" s="936" t="s">
        <v>273</v>
      </c>
      <c r="B2" s="937"/>
      <c r="C2" s="938"/>
      <c r="E2" s="26"/>
    </row>
    <row r="4" spans="2:3" ht="12.75">
      <c r="B4" s="922" t="s">
        <v>274</v>
      </c>
      <c r="C4" s="922"/>
    </row>
    <row r="5" spans="2:3" ht="12.75">
      <c r="B5" s="922" t="s">
        <v>275</v>
      </c>
      <c r="C5" s="922"/>
    </row>
    <row r="6" ht="12.75">
      <c r="B6" s="285"/>
    </row>
    <row r="7" spans="1:3" ht="12.75">
      <c r="A7" s="1" t="s">
        <v>4</v>
      </c>
      <c r="B7" s="286" t="s">
        <v>5</v>
      </c>
      <c r="C7" s="287" t="s">
        <v>276</v>
      </c>
    </row>
    <row r="8" spans="1:2" ht="12.75">
      <c r="A8" s="1"/>
      <c r="B8" s="286"/>
    </row>
    <row r="9" spans="1:3" ht="38.25">
      <c r="A9" s="1" t="s">
        <v>7</v>
      </c>
      <c r="B9" s="286" t="s">
        <v>8</v>
      </c>
      <c r="C9" s="287" t="s">
        <v>277</v>
      </c>
    </row>
    <row r="10" spans="1:2" ht="12.75">
      <c r="A10" s="1"/>
      <c r="B10" s="286"/>
    </row>
    <row r="11" spans="1:3" ht="12.75">
      <c r="A11" s="1" t="s">
        <v>9</v>
      </c>
      <c r="B11" s="286" t="s">
        <v>19</v>
      </c>
      <c r="C11" s="287" t="s">
        <v>278</v>
      </c>
    </row>
    <row r="12" spans="1:2" ht="12.75">
      <c r="A12" s="1"/>
      <c r="B12" s="286"/>
    </row>
    <row r="13" spans="1:3" ht="102">
      <c r="A13" s="1" t="s">
        <v>11</v>
      </c>
      <c r="B13" s="286" t="s">
        <v>63</v>
      </c>
      <c r="C13" s="287" t="s">
        <v>279</v>
      </c>
    </row>
    <row r="14" spans="1:2" ht="12.75">
      <c r="A14" s="25"/>
      <c r="B14" s="288"/>
    </row>
    <row r="15" spans="1:3" ht="38.25">
      <c r="A15" s="1" t="s">
        <v>0</v>
      </c>
      <c r="B15" s="286" t="s">
        <v>85</v>
      </c>
      <c r="C15" s="289" t="s">
        <v>280</v>
      </c>
    </row>
    <row r="16" spans="1:2" ht="12.75">
      <c r="A16" s="29"/>
      <c r="B16" s="290"/>
    </row>
    <row r="17" spans="1:3" ht="38.25">
      <c r="A17" s="1" t="s">
        <v>2</v>
      </c>
      <c r="B17" s="286" t="s">
        <v>3</v>
      </c>
      <c r="C17" s="287" t="s">
        <v>281</v>
      </c>
    </row>
    <row r="18" spans="1:2" ht="12.75">
      <c r="A18" s="30"/>
      <c r="B18" s="286"/>
    </row>
    <row r="19" spans="1:3" ht="12.75">
      <c r="A19" s="1" t="s">
        <v>13</v>
      </c>
      <c r="B19" s="286" t="s">
        <v>23</v>
      </c>
      <c r="C19" s="287" t="s">
        <v>282</v>
      </c>
    </row>
    <row r="20" spans="1:2" ht="12.75">
      <c r="A20" s="1"/>
      <c r="B20" s="286"/>
    </row>
    <row r="21" spans="1:3" ht="140.25">
      <c r="A21" s="1" t="s">
        <v>14</v>
      </c>
      <c r="B21" s="286" t="s">
        <v>21</v>
      </c>
      <c r="C21" s="27" t="s">
        <v>283</v>
      </c>
    </row>
    <row r="22" spans="1:2" ht="12.75">
      <c r="A22" s="30"/>
      <c r="B22" s="286"/>
    </row>
    <row r="23" spans="1:3" ht="25.5">
      <c r="A23" s="1" t="s">
        <v>15</v>
      </c>
      <c r="B23" s="286" t="s">
        <v>76</v>
      </c>
      <c r="C23" s="287" t="s">
        <v>284</v>
      </c>
    </row>
    <row r="24" ht="12.75">
      <c r="B24" s="285"/>
    </row>
    <row r="25" spans="1:3" ht="12.75">
      <c r="A25" s="1" t="s">
        <v>25</v>
      </c>
      <c r="B25" s="286" t="s">
        <v>192</v>
      </c>
      <c r="C25" s="287" t="s">
        <v>285</v>
      </c>
    </row>
    <row r="26" spans="1:2" ht="12.75">
      <c r="A26" s="30"/>
      <c r="B26" s="2"/>
    </row>
    <row r="27" spans="1:2" ht="12.75">
      <c r="A27" s="30"/>
      <c r="B27" s="2"/>
    </row>
    <row r="28" spans="1:2" ht="12.75">
      <c r="A28" s="30"/>
      <c r="B28" s="2"/>
    </row>
    <row r="29" spans="1:2" ht="12.75">
      <c r="A29" s="30"/>
      <c r="B29" s="2"/>
    </row>
    <row r="30" spans="1:2" ht="12.75">
      <c r="A30" s="30"/>
      <c r="B30" s="2"/>
    </row>
    <row r="31" spans="1:2" ht="12.75">
      <c r="A31" s="30"/>
      <c r="B31" s="2"/>
    </row>
    <row r="32" spans="1:2" ht="12.75">
      <c r="A32" s="30"/>
      <c r="B32" s="2"/>
    </row>
    <row r="33" spans="1:2" ht="12.75">
      <c r="A33" s="30"/>
      <c r="B33" s="2"/>
    </row>
    <row r="35" spans="1:2" ht="12.75">
      <c r="A35" s="30"/>
      <c r="B35" s="2"/>
    </row>
    <row r="36" spans="2:3" ht="12.75">
      <c r="B36" s="28"/>
      <c r="C36" s="28"/>
    </row>
    <row r="37" spans="1:2" ht="12.75">
      <c r="A37" s="30"/>
      <c r="B37" s="2"/>
    </row>
  </sheetData>
  <sheetProtection/>
  <mergeCells count="3">
    <mergeCell ref="A2:C2"/>
    <mergeCell ref="B4:C4"/>
    <mergeCell ref="B5:C5"/>
  </mergeCells>
  <printOptions/>
  <pageMargins left="0.75" right="0.75" top="0.63" bottom="1" header="0.5" footer="0.5"/>
  <pageSetup fitToHeight="1" fitToWidth="1" horizontalDpi="600" verticalDpi="600" orientation="landscape" scale="73" r:id="rId1"/>
  <headerFooter alignWithMargins="0">
    <oddFooter>&amp;R&amp;F: 
&amp;A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C51"/>
  <sheetViews>
    <sheetView zoomScalePageLayoutView="0" workbookViewId="0" topLeftCell="A1">
      <selection activeCell="C51" sqref="B2:C51"/>
    </sheetView>
  </sheetViews>
  <sheetFormatPr defaultColWidth="9.140625" defaultRowHeight="12.75"/>
  <cols>
    <col min="1" max="1" width="9.140625" style="133" customWidth="1"/>
    <col min="2" max="2" width="21.00390625" style="133" customWidth="1"/>
    <col min="3" max="3" width="88.421875" style="133" customWidth="1"/>
    <col min="4" max="16384" width="9.140625" style="133" customWidth="1"/>
  </cols>
  <sheetData>
    <row r="1" ht="13.5" thickBot="1"/>
    <row r="2" spans="2:3" ht="18.75" customHeight="1" thickBot="1">
      <c r="B2" s="936" t="s">
        <v>102</v>
      </c>
      <c r="C2" s="938"/>
    </row>
    <row r="4" spans="2:3" ht="28.5" customHeight="1">
      <c r="B4" s="939" t="s">
        <v>217</v>
      </c>
      <c r="C4" s="939"/>
    </row>
    <row r="6" spans="2:3" ht="40.5" customHeight="1">
      <c r="B6" s="940" t="s">
        <v>218</v>
      </c>
      <c r="C6" s="940"/>
    </row>
    <row r="7" spans="2:3" ht="10.5" customHeight="1">
      <c r="B7" s="204"/>
      <c r="C7" s="208"/>
    </row>
    <row r="8" ht="12.75">
      <c r="B8" s="265"/>
    </row>
    <row r="9" spans="2:3" ht="12.75">
      <c r="B9" s="205" t="s">
        <v>46</v>
      </c>
      <c r="C9" s="208"/>
    </row>
    <row r="10" spans="2:3" ht="17.25" customHeight="1">
      <c r="B10" s="207" t="s">
        <v>47</v>
      </c>
      <c r="C10" s="207" t="s">
        <v>171</v>
      </c>
    </row>
    <row r="11" spans="2:3" ht="17.25" customHeight="1">
      <c r="B11" s="207" t="s">
        <v>66</v>
      </c>
      <c r="C11" s="207" t="s">
        <v>67</v>
      </c>
    </row>
    <row r="12" spans="2:3" ht="17.25" customHeight="1">
      <c r="B12" s="207" t="s">
        <v>150</v>
      </c>
      <c r="C12" s="207" t="s">
        <v>68</v>
      </c>
    </row>
    <row r="13" spans="2:3" ht="17.25" customHeight="1">
      <c r="B13" s="207" t="s">
        <v>48</v>
      </c>
      <c r="C13" s="207" t="s">
        <v>49</v>
      </c>
    </row>
    <row r="14" spans="2:3" ht="17.25" customHeight="1">
      <c r="B14" s="207" t="s">
        <v>219</v>
      </c>
      <c r="C14" s="207" t="s">
        <v>50</v>
      </c>
    </row>
    <row r="15" spans="2:3" ht="17.25" customHeight="1">
      <c r="B15" s="207" t="s">
        <v>69</v>
      </c>
      <c r="C15" s="207" t="s">
        <v>156</v>
      </c>
    </row>
    <row r="16" spans="2:3" ht="17.25" customHeight="1">
      <c r="B16" s="207" t="s">
        <v>70</v>
      </c>
      <c r="C16" s="207" t="s">
        <v>71</v>
      </c>
    </row>
    <row r="17" spans="2:3" ht="17.25" customHeight="1">
      <c r="B17" s="207" t="s">
        <v>51</v>
      </c>
      <c r="C17" s="207" t="s">
        <v>72</v>
      </c>
    </row>
    <row r="18" spans="2:3" ht="17.25" customHeight="1">
      <c r="B18" s="207" t="s">
        <v>151</v>
      </c>
      <c r="C18" s="207" t="s">
        <v>172</v>
      </c>
    </row>
    <row r="19" spans="2:3" ht="17.25" customHeight="1">
      <c r="B19" s="207" t="s">
        <v>188</v>
      </c>
      <c r="C19" s="207" t="s">
        <v>220</v>
      </c>
    </row>
    <row r="20" spans="2:3" ht="12.75">
      <c r="B20" s="207"/>
      <c r="C20" s="208"/>
    </row>
    <row r="21" spans="2:3" ht="12.75">
      <c r="B21" s="206" t="s">
        <v>52</v>
      </c>
      <c r="C21" s="208"/>
    </row>
    <row r="22" spans="2:3" ht="30" customHeight="1">
      <c r="B22" s="207" t="s">
        <v>152</v>
      </c>
      <c r="C22" s="207" t="s">
        <v>173</v>
      </c>
    </row>
    <row r="23" spans="2:3" ht="40.5" customHeight="1">
      <c r="B23" s="207" t="s">
        <v>153</v>
      </c>
      <c r="C23" s="207" t="s">
        <v>177</v>
      </c>
    </row>
    <row r="24" spans="2:3" ht="30" customHeight="1">
      <c r="B24" s="207" t="s">
        <v>53</v>
      </c>
      <c r="C24" s="207" t="s">
        <v>54</v>
      </c>
    </row>
    <row r="25" spans="2:3" ht="30" customHeight="1">
      <c r="B25" s="207" t="s">
        <v>154</v>
      </c>
      <c r="C25" s="207" t="s">
        <v>178</v>
      </c>
    </row>
    <row r="26" spans="2:3" ht="30" customHeight="1">
      <c r="B26" s="207" t="s">
        <v>155</v>
      </c>
      <c r="C26" s="207" t="s">
        <v>73</v>
      </c>
    </row>
    <row r="27" spans="2:3" ht="44.25" customHeight="1">
      <c r="B27" s="207" t="s">
        <v>357</v>
      </c>
      <c r="C27" s="207" t="s">
        <v>358</v>
      </c>
    </row>
    <row r="28" spans="2:3" ht="30" customHeight="1">
      <c r="B28" s="207" t="s">
        <v>187</v>
      </c>
      <c r="C28" s="207" t="s">
        <v>199</v>
      </c>
    </row>
    <row r="29" spans="2:3" ht="30" customHeight="1">
      <c r="B29" s="207"/>
      <c r="C29" s="207" t="s">
        <v>179</v>
      </c>
    </row>
    <row r="30" spans="2:3" ht="17.25" customHeight="1">
      <c r="B30" s="207"/>
      <c r="C30" s="207" t="s">
        <v>180</v>
      </c>
    </row>
    <row r="31" spans="2:3" ht="40.5" customHeight="1">
      <c r="B31" s="207"/>
      <c r="C31" s="207" t="s">
        <v>181</v>
      </c>
    </row>
    <row r="32" spans="2:3" ht="30" customHeight="1">
      <c r="B32" s="208"/>
      <c r="C32" s="207" t="s">
        <v>182</v>
      </c>
    </row>
    <row r="33" spans="2:3" ht="30" customHeight="1">
      <c r="B33" s="208"/>
      <c r="C33" s="207" t="s">
        <v>183</v>
      </c>
    </row>
    <row r="34" spans="2:3" ht="30" customHeight="1">
      <c r="B34" s="208"/>
      <c r="C34" s="207" t="s">
        <v>194</v>
      </c>
    </row>
    <row r="35" spans="2:3" ht="30" customHeight="1">
      <c r="B35" s="207" t="s">
        <v>366</v>
      </c>
      <c r="C35" s="207" t="s">
        <v>367</v>
      </c>
    </row>
    <row r="36" spans="2:3" ht="12.75">
      <c r="B36" s="207"/>
      <c r="C36" s="208"/>
    </row>
    <row r="37" spans="2:3" ht="12.75">
      <c r="B37" s="206" t="s">
        <v>55</v>
      </c>
      <c r="C37" s="208"/>
    </row>
    <row r="38" spans="2:3" ht="30.75" customHeight="1">
      <c r="B38" s="207" t="s">
        <v>56</v>
      </c>
      <c r="C38" s="207" t="s">
        <v>174</v>
      </c>
    </row>
    <row r="39" spans="2:3" ht="30" customHeight="1">
      <c r="B39" s="207" t="s">
        <v>57</v>
      </c>
      <c r="C39" s="207" t="s">
        <v>221</v>
      </c>
    </row>
    <row r="40" spans="2:3" ht="30.75" customHeight="1">
      <c r="B40" s="207" t="s">
        <v>58</v>
      </c>
      <c r="C40" s="207" t="s">
        <v>222</v>
      </c>
    </row>
    <row r="41" spans="2:3" ht="30" customHeight="1">
      <c r="B41" s="207" t="s">
        <v>81</v>
      </c>
      <c r="C41" s="207" t="s">
        <v>184</v>
      </c>
    </row>
    <row r="42" spans="2:3" ht="30" customHeight="1">
      <c r="B42" s="207" t="s">
        <v>189</v>
      </c>
      <c r="C42" s="207" t="s">
        <v>185</v>
      </c>
    </row>
    <row r="43" spans="2:3" ht="38.25">
      <c r="B43" s="207" t="s">
        <v>190</v>
      </c>
      <c r="C43" s="207" t="s">
        <v>175</v>
      </c>
    </row>
    <row r="44" spans="2:3" ht="30" customHeight="1">
      <c r="B44" s="207" t="s">
        <v>187</v>
      </c>
      <c r="C44" s="207" t="s">
        <v>64</v>
      </c>
    </row>
    <row r="45" spans="2:3" ht="30" customHeight="1">
      <c r="B45" s="207" t="s">
        <v>215</v>
      </c>
      <c r="C45" s="207" t="s">
        <v>216</v>
      </c>
    </row>
    <row r="46" spans="2:3" ht="30" customHeight="1">
      <c r="B46" s="207" t="s">
        <v>191</v>
      </c>
      <c r="C46" s="207" t="s">
        <v>198</v>
      </c>
    </row>
    <row r="47" spans="2:3" ht="51">
      <c r="B47" s="207" t="s">
        <v>186</v>
      </c>
      <c r="C47" s="207" t="s">
        <v>176</v>
      </c>
    </row>
    <row r="48" spans="2:3" ht="12.75">
      <c r="B48" s="207"/>
      <c r="C48" s="207"/>
    </row>
    <row r="49" spans="2:3" ht="12.75">
      <c r="B49" s="206" t="s">
        <v>60</v>
      </c>
      <c r="C49" s="208"/>
    </row>
    <row r="50" spans="2:3" ht="30" customHeight="1">
      <c r="B50" s="207" t="s">
        <v>61</v>
      </c>
      <c r="C50" s="207" t="s">
        <v>82</v>
      </c>
    </row>
    <row r="51" spans="2:3" ht="30" customHeight="1">
      <c r="B51" s="207" t="s">
        <v>62</v>
      </c>
      <c r="C51" s="207" t="s">
        <v>83</v>
      </c>
    </row>
  </sheetData>
  <sheetProtection/>
  <mergeCells count="3">
    <mergeCell ref="B2:C2"/>
    <mergeCell ref="B4:C4"/>
    <mergeCell ref="B6:C6"/>
  </mergeCells>
  <printOptions/>
  <pageMargins left="0.7" right="0.7" top="0.75" bottom="0.75" header="0.3" footer="0.3"/>
  <pageSetup fitToHeight="0"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K286"/>
  <sheetViews>
    <sheetView zoomScalePageLayoutView="0" workbookViewId="0" topLeftCell="A1">
      <selection activeCell="B45" sqref="B45:E45"/>
    </sheetView>
  </sheetViews>
  <sheetFormatPr defaultColWidth="9.140625" defaultRowHeight="12.75"/>
  <cols>
    <col min="2" max="2" width="64.140625" style="0" bestFit="1" customWidth="1"/>
    <col min="3" max="3" width="14.8515625" style="0" customWidth="1"/>
    <col min="4" max="4" width="28.421875" style="0" customWidth="1"/>
    <col min="5" max="5" width="15.00390625" style="0" bestFit="1" customWidth="1"/>
    <col min="6" max="6" width="9.140625" style="43" customWidth="1"/>
    <col min="7" max="7" width="27.8515625" style="43" bestFit="1" customWidth="1"/>
    <col min="8" max="32" width="9.140625" style="43" customWidth="1"/>
  </cols>
  <sheetData>
    <row r="1" spans="1:5" ht="13.5" thickBot="1">
      <c r="A1" s="43"/>
      <c r="B1" s="43"/>
      <c r="C1" s="43"/>
      <c r="D1" s="43"/>
      <c r="E1" s="43"/>
    </row>
    <row r="2" spans="1:5" ht="12.75">
      <c r="A2" s="43"/>
      <c r="B2" s="230"/>
      <c r="C2" s="231"/>
      <c r="D2" s="231"/>
      <c r="E2" s="232"/>
    </row>
    <row r="3" spans="1:5" ht="15.75">
      <c r="A3" s="44"/>
      <c r="B3" s="737" t="s">
        <v>246</v>
      </c>
      <c r="C3" s="738"/>
      <c r="D3" s="738"/>
      <c r="E3" s="268"/>
    </row>
    <row r="4" spans="1:5" ht="15.75">
      <c r="A4" s="43"/>
      <c r="B4" s="737" t="s">
        <v>247</v>
      </c>
      <c r="C4" s="738"/>
      <c r="D4" s="738"/>
      <c r="E4" s="269"/>
    </row>
    <row r="5" spans="1:5" ht="15.75">
      <c r="A5" s="43"/>
      <c r="B5" s="233"/>
      <c r="C5" s="44"/>
      <c r="D5" s="44"/>
      <c r="E5" s="269"/>
    </row>
    <row r="6" spans="1:5" ht="12.75">
      <c r="A6" s="43"/>
      <c r="B6" s="270" t="s">
        <v>242</v>
      </c>
      <c r="C6" s="155"/>
      <c r="D6" s="266" t="s">
        <v>243</v>
      </c>
      <c r="E6" s="234"/>
    </row>
    <row r="7" spans="1:5" ht="12.75">
      <c r="A7" s="43"/>
      <c r="B7" s="270" t="s">
        <v>150</v>
      </c>
      <c r="C7" s="155"/>
      <c r="D7" s="155" t="s">
        <v>245</v>
      </c>
      <c r="E7" s="234"/>
    </row>
    <row r="8" spans="1:5" ht="12.75">
      <c r="A8" s="43"/>
      <c r="B8" s="270" t="s">
        <v>69</v>
      </c>
      <c r="C8" s="155"/>
      <c r="D8" s="267" t="s">
        <v>244</v>
      </c>
      <c r="E8" s="234"/>
    </row>
    <row r="9" spans="1:5" ht="12.75">
      <c r="A9" s="43"/>
      <c r="B9" s="270" t="s">
        <v>70</v>
      </c>
      <c r="C9" s="155"/>
      <c r="D9" s="267" t="s">
        <v>106</v>
      </c>
      <c r="E9" s="234"/>
    </row>
    <row r="10" spans="1:5" ht="12.75">
      <c r="A10" s="43"/>
      <c r="B10" s="270" t="s">
        <v>51</v>
      </c>
      <c r="C10" s="155"/>
      <c r="D10" s="267" t="s">
        <v>137</v>
      </c>
      <c r="E10" s="234"/>
    </row>
    <row r="11" spans="1:5" ht="12.75">
      <c r="A11" s="43"/>
      <c r="B11" s="233"/>
      <c r="C11" s="44"/>
      <c r="D11" s="44"/>
      <c r="E11" s="234"/>
    </row>
    <row r="12" spans="1:5" ht="15">
      <c r="A12" s="43"/>
      <c r="B12" s="279" t="s">
        <v>237</v>
      </c>
      <c r="C12" s="608"/>
      <c r="D12" s="273"/>
      <c r="E12" s="274"/>
    </row>
    <row r="13" spans="1:5" ht="15">
      <c r="A13" s="43"/>
      <c r="B13" s="276"/>
      <c r="C13" s="273"/>
      <c r="D13" s="273"/>
      <c r="E13" s="274"/>
    </row>
    <row r="14" spans="1:5" ht="15">
      <c r="A14" s="43"/>
      <c r="B14" s="277" t="s">
        <v>224</v>
      </c>
      <c r="C14" s="608"/>
      <c r="D14" s="273"/>
      <c r="E14" s="274"/>
    </row>
    <row r="15" spans="1:5" ht="15">
      <c r="A15" s="43"/>
      <c r="B15" s="276"/>
      <c r="C15" s="273"/>
      <c r="D15" s="273"/>
      <c r="E15" s="274"/>
    </row>
    <row r="16" spans="1:5" ht="12.75">
      <c r="A16" s="43"/>
      <c r="B16" s="165" t="s">
        <v>225</v>
      </c>
      <c r="C16" s="608"/>
      <c r="D16" s="44"/>
      <c r="E16" s="234"/>
    </row>
    <row r="17" spans="1:5" ht="15">
      <c r="A17" s="43"/>
      <c r="B17" s="278"/>
      <c r="C17" s="610"/>
      <c r="D17" s="44"/>
      <c r="E17" s="275"/>
    </row>
    <row r="18" spans="1:5" ht="15">
      <c r="A18" s="43"/>
      <c r="B18" s="280" t="s">
        <v>226</v>
      </c>
      <c r="C18" s="609" t="s">
        <v>44</v>
      </c>
      <c r="D18" s="281" t="s">
        <v>227</v>
      </c>
      <c r="E18" s="282" t="s">
        <v>228</v>
      </c>
    </row>
    <row r="19" spans="1:5" ht="12.75">
      <c r="A19" s="43"/>
      <c r="B19" s="742" t="s">
        <v>249</v>
      </c>
      <c r="C19" s="743"/>
      <c r="D19" s="744"/>
      <c r="E19" s="745"/>
    </row>
    <row r="20" spans="1:5" ht="12.75">
      <c r="A20" s="43"/>
      <c r="B20" s="165" t="s">
        <v>229</v>
      </c>
      <c r="C20" s="317"/>
      <c r="D20" s="166"/>
      <c r="E20" s="272"/>
    </row>
    <row r="21" spans="1:5" ht="12.75">
      <c r="A21" s="43"/>
      <c r="B21" s="165" t="s">
        <v>230</v>
      </c>
      <c r="C21" s="317"/>
      <c r="D21" s="166"/>
      <c r="E21" s="272"/>
    </row>
    <row r="22" spans="1:5" ht="12.75">
      <c r="A22" s="43"/>
      <c r="B22" s="165" t="s">
        <v>231</v>
      </c>
      <c r="C22" s="317"/>
      <c r="D22" s="166"/>
      <c r="E22" s="272"/>
    </row>
    <row r="23" spans="1:5" ht="15">
      <c r="A23" s="43"/>
      <c r="B23" s="739" t="s">
        <v>256</v>
      </c>
      <c r="C23" s="740"/>
      <c r="D23" s="741"/>
      <c r="E23" s="283" t="s">
        <v>232</v>
      </c>
    </row>
    <row r="24" spans="1:5" ht="12.75">
      <c r="A24" s="43"/>
      <c r="B24" s="278"/>
      <c r="C24" s="610"/>
      <c r="D24" s="44"/>
      <c r="E24" s="234"/>
    </row>
    <row r="25" spans="1:5" ht="12.75">
      <c r="A25" s="43"/>
      <c r="B25" s="165" t="s">
        <v>233</v>
      </c>
      <c r="C25" s="608"/>
      <c r="D25" s="44"/>
      <c r="E25" s="234"/>
    </row>
    <row r="26" spans="1:5" ht="15">
      <c r="A26" s="43"/>
      <c r="B26" s="278"/>
      <c r="C26" s="610"/>
      <c r="D26" s="44"/>
      <c r="E26" s="275"/>
    </row>
    <row r="27" spans="1:5" ht="15">
      <c r="A27" s="43"/>
      <c r="B27" s="280" t="s">
        <v>226</v>
      </c>
      <c r="C27" s="609" t="s">
        <v>44</v>
      </c>
      <c r="D27" s="281" t="s">
        <v>227</v>
      </c>
      <c r="E27" s="282" t="s">
        <v>234</v>
      </c>
    </row>
    <row r="28" spans="1:5" ht="12.75">
      <c r="A28" s="43"/>
      <c r="B28" s="742" t="s">
        <v>249</v>
      </c>
      <c r="C28" s="743"/>
      <c r="D28" s="744"/>
      <c r="E28" s="745"/>
    </row>
    <row r="29" spans="1:5" ht="12.75">
      <c r="A29" s="43"/>
      <c r="B29" s="165" t="s">
        <v>229</v>
      </c>
      <c r="C29" s="317"/>
      <c r="D29" s="166"/>
      <c r="E29" s="272"/>
    </row>
    <row r="30" spans="1:5" ht="12.75">
      <c r="A30" s="43"/>
      <c r="B30" s="165" t="s">
        <v>230</v>
      </c>
      <c r="C30" s="317"/>
      <c r="D30" s="166"/>
      <c r="E30" s="272"/>
    </row>
    <row r="31" spans="1:5" ht="12.75">
      <c r="A31" s="43"/>
      <c r="B31" s="165" t="s">
        <v>231</v>
      </c>
      <c r="C31" s="317"/>
      <c r="D31" s="166"/>
      <c r="E31" s="272"/>
    </row>
    <row r="32" spans="1:5" ht="15">
      <c r="A32" s="43"/>
      <c r="B32" s="739" t="s">
        <v>256</v>
      </c>
      <c r="C32" s="740"/>
      <c r="D32" s="741"/>
      <c r="E32" s="283" t="s">
        <v>232</v>
      </c>
    </row>
    <row r="33" spans="1:5" ht="12.75">
      <c r="A33" s="43"/>
      <c r="B33" s="278"/>
      <c r="C33" s="610"/>
      <c r="D33" s="44"/>
      <c r="E33" s="234"/>
    </row>
    <row r="34" spans="1:5" ht="12.75">
      <c r="A34" s="43"/>
      <c r="B34" s="165" t="s">
        <v>235</v>
      </c>
      <c r="C34" s="608"/>
      <c r="D34" s="44"/>
      <c r="E34" s="234"/>
    </row>
    <row r="35" spans="1:5" ht="15">
      <c r="A35" s="43"/>
      <c r="B35" s="278"/>
      <c r="C35" s="610"/>
      <c r="D35" s="44"/>
      <c r="E35" s="275"/>
    </row>
    <row r="36" spans="1:5" ht="15">
      <c r="A36" s="43"/>
      <c r="B36" s="280" t="s">
        <v>226</v>
      </c>
      <c r="C36" s="609" t="s">
        <v>44</v>
      </c>
      <c r="D36" s="281" t="s">
        <v>227</v>
      </c>
      <c r="E36" s="282" t="s">
        <v>234</v>
      </c>
    </row>
    <row r="37" spans="1:11" ht="12.75">
      <c r="A37" s="43"/>
      <c r="B37" s="742" t="s">
        <v>249</v>
      </c>
      <c r="C37" s="743"/>
      <c r="D37" s="744"/>
      <c r="E37" s="745"/>
      <c r="H37" s="49"/>
      <c r="I37" s="50"/>
      <c r="J37" s="50"/>
      <c r="K37" s="50"/>
    </row>
    <row r="38" spans="1:11" ht="12.75">
      <c r="A38" s="43"/>
      <c r="B38" s="165" t="s">
        <v>229</v>
      </c>
      <c r="C38" s="317"/>
      <c r="D38" s="166"/>
      <c r="E38" s="272"/>
      <c r="H38" s="49"/>
      <c r="I38" s="50"/>
      <c r="J38" s="50"/>
      <c r="K38" s="50"/>
    </row>
    <row r="39" spans="1:5" ht="12.75">
      <c r="A39" s="43"/>
      <c r="B39" s="165" t="s">
        <v>230</v>
      </c>
      <c r="C39" s="317"/>
      <c r="D39" s="166"/>
      <c r="E39" s="272"/>
    </row>
    <row r="40" spans="1:5" ht="12.75">
      <c r="A40" s="43"/>
      <c r="B40" s="165" t="s">
        <v>231</v>
      </c>
      <c r="C40" s="317"/>
      <c r="D40" s="166"/>
      <c r="E40" s="272"/>
    </row>
    <row r="41" spans="1:5" ht="15">
      <c r="A41" s="43"/>
      <c r="B41" s="739" t="s">
        <v>256</v>
      </c>
      <c r="C41" s="740"/>
      <c r="D41" s="741"/>
      <c r="E41" s="283" t="s">
        <v>232</v>
      </c>
    </row>
    <row r="42" spans="1:5" ht="13.5" thickBot="1">
      <c r="A42" s="43"/>
      <c r="B42" s="278"/>
      <c r="C42" s="610"/>
      <c r="D42" s="44"/>
      <c r="E42" s="234"/>
    </row>
    <row r="43" spans="1:5" ht="21.75" thickBot="1">
      <c r="A43" s="43"/>
      <c r="B43" s="731" t="s">
        <v>294</v>
      </c>
      <c r="C43" s="732"/>
      <c r="D43" s="733"/>
      <c r="E43" s="284" t="s">
        <v>236</v>
      </c>
    </row>
    <row r="44" s="43" customFormat="1" ht="13.5" thickBot="1"/>
    <row r="45" spans="2:5" s="43" customFormat="1" ht="13.5" customHeight="1">
      <c r="B45" s="734" t="s">
        <v>295</v>
      </c>
      <c r="C45" s="735"/>
      <c r="D45" s="735"/>
      <c r="E45" s="736"/>
    </row>
    <row r="46" spans="2:5" s="43" customFormat="1" ht="12.75">
      <c r="B46" s="725" t="s">
        <v>301</v>
      </c>
      <c r="C46" s="726"/>
      <c r="D46" s="726"/>
      <c r="E46" s="727"/>
    </row>
    <row r="47" spans="2:5" s="43" customFormat="1" ht="12.75">
      <c r="B47" s="725" t="s">
        <v>54</v>
      </c>
      <c r="C47" s="726"/>
      <c r="D47" s="726"/>
      <c r="E47" s="727"/>
    </row>
    <row r="48" spans="2:5" s="43" customFormat="1" ht="12.75">
      <c r="B48" s="725" t="s">
        <v>297</v>
      </c>
      <c r="C48" s="726"/>
      <c r="D48" s="726"/>
      <c r="E48" s="727"/>
    </row>
    <row r="49" spans="2:5" s="43" customFormat="1" ht="12.75">
      <c r="B49" s="725" t="s">
        <v>298</v>
      </c>
      <c r="C49" s="726"/>
      <c r="D49" s="726"/>
      <c r="E49" s="727"/>
    </row>
    <row r="50" spans="2:5" s="43" customFormat="1" ht="12.75">
      <c r="B50" s="725" t="s">
        <v>299</v>
      </c>
      <c r="C50" s="726"/>
      <c r="D50" s="726"/>
      <c r="E50" s="727"/>
    </row>
    <row r="51" spans="2:5" s="43" customFormat="1" ht="13.5" thickBot="1">
      <c r="B51" s="728" t="s">
        <v>300</v>
      </c>
      <c r="C51" s="729"/>
      <c r="D51" s="729"/>
      <c r="E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ht="12.75">
      <c r="A171" s="43"/>
    </row>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sheetData>
  <sheetProtection/>
  <mergeCells count="16">
    <mergeCell ref="B3:D3"/>
    <mergeCell ref="B4:D4"/>
    <mergeCell ref="B23:D23"/>
    <mergeCell ref="B32:D32"/>
    <mergeCell ref="B41:D41"/>
    <mergeCell ref="B19:E19"/>
    <mergeCell ref="B28:E28"/>
    <mergeCell ref="B37:E37"/>
    <mergeCell ref="B48:E48"/>
    <mergeCell ref="B49:E49"/>
    <mergeCell ref="B50:E50"/>
    <mergeCell ref="B51:E51"/>
    <mergeCell ref="B43:D43"/>
    <mergeCell ref="B45:E45"/>
    <mergeCell ref="B46:E46"/>
    <mergeCell ref="B47:E47"/>
  </mergeCells>
  <printOptions/>
  <pageMargins left="0.7" right="0.7" top="0.75" bottom="0.75" header="0.3" footer="0.3"/>
  <pageSetup fitToHeight="1" fitToWidth="1" horizontalDpi="600" verticalDpi="600" orientation="portrait" scale="18" r:id="rId1"/>
</worksheet>
</file>

<file path=xl/worksheets/sheet4.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
      <selection activeCell="B45" sqref="B45:E45"/>
    </sheetView>
  </sheetViews>
  <sheetFormatPr defaultColWidth="9.140625" defaultRowHeight="12.75"/>
  <cols>
    <col min="2" max="2" width="64.140625" style="0" bestFit="1" customWidth="1"/>
    <col min="3" max="3" width="14.8515625" style="0" customWidth="1"/>
    <col min="4" max="4" width="28.421875" style="0" customWidth="1"/>
    <col min="5" max="5" width="15.00390625" style="0" bestFit="1" customWidth="1"/>
    <col min="6" max="6" width="9.140625" style="43" customWidth="1"/>
    <col min="7" max="7" width="27.8515625" style="43" bestFit="1" customWidth="1"/>
    <col min="8" max="32" width="9.140625" style="43" customWidth="1"/>
  </cols>
  <sheetData>
    <row r="1" spans="1:5" ht="13.5" thickBot="1">
      <c r="A1" s="43"/>
      <c r="B1" s="43"/>
      <c r="C1" s="43"/>
      <c r="D1" s="43"/>
      <c r="E1" s="43"/>
    </row>
    <row r="2" spans="1:5" ht="12.75">
      <c r="A2" s="43"/>
      <c r="B2" s="230"/>
      <c r="C2" s="231"/>
      <c r="D2" s="231"/>
      <c r="E2" s="232"/>
    </row>
    <row r="3" spans="1:5" ht="15.75">
      <c r="A3" s="44"/>
      <c r="B3" s="737" t="s">
        <v>246</v>
      </c>
      <c r="C3" s="738"/>
      <c r="D3" s="738"/>
      <c r="E3" s="268"/>
    </row>
    <row r="4" spans="1:5" ht="15.75">
      <c r="A4" s="43"/>
      <c r="B4" s="737" t="s">
        <v>250</v>
      </c>
      <c r="C4" s="738"/>
      <c r="D4" s="738"/>
      <c r="E4" s="269"/>
    </row>
    <row r="5" spans="1:5" ht="15.75">
      <c r="A5" s="43"/>
      <c r="B5" s="233"/>
      <c r="C5" s="44"/>
      <c r="D5" s="44"/>
      <c r="E5" s="269"/>
    </row>
    <row r="6" spans="1:5" ht="12.75">
      <c r="A6" s="43"/>
      <c r="B6" s="270" t="s">
        <v>242</v>
      </c>
      <c r="C6" s="155"/>
      <c r="D6" s="266" t="s">
        <v>243</v>
      </c>
      <c r="E6" s="234"/>
    </row>
    <row r="7" spans="1:5" ht="12.75">
      <c r="A7" s="43"/>
      <c r="B7" s="270" t="s">
        <v>150</v>
      </c>
      <c r="C7" s="155"/>
      <c r="D7" s="155" t="s">
        <v>245</v>
      </c>
      <c r="E7" s="234"/>
    </row>
    <row r="8" spans="1:5" ht="12.75">
      <c r="A8" s="43"/>
      <c r="B8" s="270" t="s">
        <v>69</v>
      </c>
      <c r="C8" s="155"/>
      <c r="D8" s="267" t="s">
        <v>244</v>
      </c>
      <c r="E8" s="234"/>
    </row>
    <row r="9" spans="1:5" ht="12.75">
      <c r="A9" s="43"/>
      <c r="B9" s="270" t="s">
        <v>70</v>
      </c>
      <c r="C9" s="155"/>
      <c r="D9" s="267" t="s">
        <v>106</v>
      </c>
      <c r="E9" s="234"/>
    </row>
    <row r="10" spans="1:5" ht="12.75">
      <c r="A10" s="43"/>
      <c r="B10" s="270" t="s">
        <v>51</v>
      </c>
      <c r="C10" s="155"/>
      <c r="D10" s="267" t="s">
        <v>137</v>
      </c>
      <c r="E10" s="234"/>
    </row>
    <row r="11" spans="1:5" ht="12.75">
      <c r="A11" s="43"/>
      <c r="B11" s="233"/>
      <c r="C11" s="44"/>
      <c r="D11" s="44"/>
      <c r="E11" s="234"/>
    </row>
    <row r="12" spans="1:5" ht="15">
      <c r="A12" s="43"/>
      <c r="B12" s="279" t="s">
        <v>223</v>
      </c>
      <c r="C12" s="608"/>
      <c r="D12" s="273"/>
      <c r="E12" s="274"/>
    </row>
    <row r="13" spans="1:5" ht="15">
      <c r="A13" s="43"/>
      <c r="B13" s="276"/>
      <c r="C13" s="273"/>
      <c r="D13" s="273"/>
      <c r="E13" s="274"/>
    </row>
    <row r="14" spans="1:5" ht="15">
      <c r="A14" s="43"/>
      <c r="B14" s="277" t="s">
        <v>224</v>
      </c>
      <c r="C14" s="608"/>
      <c r="D14" s="273"/>
      <c r="E14" s="274"/>
    </row>
    <row r="15" spans="1:5" ht="15">
      <c r="A15" s="43"/>
      <c r="B15" s="276"/>
      <c r="C15" s="273"/>
      <c r="D15" s="273"/>
      <c r="E15" s="274"/>
    </row>
    <row r="16" spans="1:5" ht="12.75">
      <c r="A16" s="43"/>
      <c r="B16" s="165" t="s">
        <v>225</v>
      </c>
      <c r="C16" s="608"/>
      <c r="D16" s="44"/>
      <c r="E16" s="234"/>
    </row>
    <row r="17" spans="1:5" ht="15">
      <c r="A17" s="43"/>
      <c r="B17" s="271"/>
      <c r="C17" s="610"/>
      <c r="D17" s="44"/>
      <c r="E17" s="275"/>
    </row>
    <row r="18" spans="1:5" ht="15">
      <c r="A18" s="43"/>
      <c r="B18" s="280" t="s">
        <v>226</v>
      </c>
      <c r="C18" s="609" t="s">
        <v>44</v>
      </c>
      <c r="D18" s="281" t="s">
        <v>239</v>
      </c>
      <c r="E18" s="282" t="s">
        <v>228</v>
      </c>
    </row>
    <row r="19" spans="1:5" ht="12.75">
      <c r="A19" s="43"/>
      <c r="B19" s="742" t="s">
        <v>248</v>
      </c>
      <c r="C19" s="743"/>
      <c r="D19" s="744"/>
      <c r="E19" s="745"/>
    </row>
    <row r="20" spans="1:5" ht="12.75">
      <c r="A20" s="43"/>
      <c r="B20" s="165" t="s">
        <v>229</v>
      </c>
      <c r="C20" s="317"/>
      <c r="D20" s="166"/>
      <c r="E20" s="272"/>
    </row>
    <row r="21" spans="1:5" ht="12.75">
      <c r="A21" s="43"/>
      <c r="B21" s="165" t="s">
        <v>230</v>
      </c>
      <c r="C21" s="317"/>
      <c r="D21" s="166"/>
      <c r="E21" s="272"/>
    </row>
    <row r="22" spans="1:5" ht="12.75">
      <c r="A22" s="43"/>
      <c r="B22" s="165" t="s">
        <v>231</v>
      </c>
      <c r="C22" s="317"/>
      <c r="D22" s="166"/>
      <c r="E22" s="272"/>
    </row>
    <row r="23" spans="1:5" ht="15">
      <c r="A23" s="43"/>
      <c r="B23" s="739" t="s">
        <v>256</v>
      </c>
      <c r="C23" s="740"/>
      <c r="D23" s="741"/>
      <c r="E23" s="283" t="s">
        <v>232</v>
      </c>
    </row>
    <row r="24" spans="1:5" ht="12.75">
      <c r="A24" s="43"/>
      <c r="B24" s="278"/>
      <c r="C24" s="610"/>
      <c r="D24" s="44"/>
      <c r="E24" s="234"/>
    </row>
    <row r="25" spans="1:5" ht="12.75">
      <c r="A25" s="43"/>
      <c r="B25" s="165" t="s">
        <v>233</v>
      </c>
      <c r="C25" s="608"/>
      <c r="D25" s="44"/>
      <c r="E25" s="234"/>
    </row>
    <row r="26" spans="1:5" ht="15">
      <c r="A26" s="43"/>
      <c r="B26" s="271"/>
      <c r="C26" s="610"/>
      <c r="D26" s="44"/>
      <c r="E26" s="275"/>
    </row>
    <row r="27" spans="1:5" ht="15">
      <c r="A27" s="43"/>
      <c r="B27" s="280" t="s">
        <v>226</v>
      </c>
      <c r="C27" s="609" t="s">
        <v>44</v>
      </c>
      <c r="D27" s="281" t="s">
        <v>239</v>
      </c>
      <c r="E27" s="282" t="s">
        <v>234</v>
      </c>
    </row>
    <row r="28" spans="1:5" ht="12.75">
      <c r="A28" s="43"/>
      <c r="B28" s="742" t="s">
        <v>248</v>
      </c>
      <c r="C28" s="743"/>
      <c r="D28" s="744"/>
      <c r="E28" s="745"/>
    </row>
    <row r="29" spans="1:5" ht="12.75">
      <c r="A29" s="43"/>
      <c r="B29" s="165" t="s">
        <v>229</v>
      </c>
      <c r="C29" s="317"/>
      <c r="D29" s="166"/>
      <c r="E29" s="272"/>
    </row>
    <row r="30" spans="1:5" ht="12.75">
      <c r="A30" s="43"/>
      <c r="B30" s="165" t="s">
        <v>230</v>
      </c>
      <c r="C30" s="317"/>
      <c r="D30" s="166"/>
      <c r="E30" s="272"/>
    </row>
    <row r="31" spans="1:5" ht="12.75">
      <c r="A31" s="43"/>
      <c r="B31" s="165" t="s">
        <v>231</v>
      </c>
      <c r="C31" s="317"/>
      <c r="D31" s="166"/>
      <c r="E31" s="272"/>
    </row>
    <row r="32" spans="1:5" ht="15">
      <c r="A32" s="43"/>
      <c r="B32" s="739" t="s">
        <v>256</v>
      </c>
      <c r="C32" s="740"/>
      <c r="D32" s="741"/>
      <c r="E32" s="283" t="s">
        <v>232</v>
      </c>
    </row>
    <row r="33" spans="1:5" ht="12.75">
      <c r="A33" s="43"/>
      <c r="B33" s="278"/>
      <c r="C33" s="610"/>
      <c r="D33" s="44"/>
      <c r="E33" s="234"/>
    </row>
    <row r="34" spans="1:5" ht="12.75">
      <c r="A34" s="43"/>
      <c r="B34" s="165" t="s">
        <v>235</v>
      </c>
      <c r="C34" s="608"/>
      <c r="D34" s="44"/>
      <c r="E34" s="234"/>
    </row>
    <row r="35" spans="1:5" ht="15">
      <c r="A35" s="43"/>
      <c r="B35" s="271"/>
      <c r="C35" s="610"/>
      <c r="D35" s="44"/>
      <c r="E35" s="275"/>
    </row>
    <row r="36" spans="1:5" ht="15">
      <c r="A36" s="43"/>
      <c r="B36" s="280" t="s">
        <v>226</v>
      </c>
      <c r="C36" s="609" t="s">
        <v>44</v>
      </c>
      <c r="D36" s="281" t="s">
        <v>239</v>
      </c>
      <c r="E36" s="282" t="s">
        <v>234</v>
      </c>
    </row>
    <row r="37" spans="1:5" ht="12.75">
      <c r="A37" s="43"/>
      <c r="B37" s="742" t="s">
        <v>248</v>
      </c>
      <c r="C37" s="743"/>
      <c r="D37" s="744"/>
      <c r="E37" s="745"/>
    </row>
    <row r="38" spans="1:5" ht="12.75">
      <c r="A38" s="43"/>
      <c r="B38" s="165" t="s">
        <v>229</v>
      </c>
      <c r="C38" s="317"/>
      <c r="D38" s="166"/>
      <c r="E38" s="272"/>
    </row>
    <row r="39" spans="1:5" ht="12.75">
      <c r="A39" s="43"/>
      <c r="B39" s="165" t="s">
        <v>230</v>
      </c>
      <c r="C39" s="317"/>
      <c r="D39" s="166"/>
      <c r="E39" s="272"/>
    </row>
    <row r="40" spans="1:5" ht="12.75">
      <c r="A40" s="43"/>
      <c r="B40" s="165" t="s">
        <v>231</v>
      </c>
      <c r="C40" s="317"/>
      <c r="D40" s="166"/>
      <c r="E40" s="272"/>
    </row>
    <row r="41" spans="1:5" ht="15">
      <c r="A41" s="43"/>
      <c r="B41" s="739" t="s">
        <v>256</v>
      </c>
      <c r="C41" s="740"/>
      <c r="D41" s="741"/>
      <c r="E41" s="283" t="s">
        <v>232</v>
      </c>
    </row>
    <row r="42" spans="1:5" ht="13.5" thickBot="1">
      <c r="A42" s="43"/>
      <c r="B42" s="278"/>
      <c r="C42" s="610"/>
      <c r="D42" s="44"/>
      <c r="E42" s="234"/>
    </row>
    <row r="43" spans="1:5" ht="21.75" thickBot="1">
      <c r="A43" s="43"/>
      <c r="B43" s="731" t="s">
        <v>305</v>
      </c>
      <c r="C43" s="732"/>
      <c r="D43" s="733"/>
      <c r="E43" s="284" t="s">
        <v>236</v>
      </c>
    </row>
    <row r="44" s="43" customFormat="1" ht="13.5" thickBot="1"/>
    <row r="45" spans="2:5" s="43" customFormat="1" ht="12.75">
      <c r="B45" s="734" t="s">
        <v>295</v>
      </c>
      <c r="C45" s="735"/>
      <c r="D45" s="735"/>
      <c r="E45" s="736"/>
    </row>
    <row r="46" spans="2:5" s="43" customFormat="1" ht="12.75">
      <c r="B46" s="725" t="s">
        <v>301</v>
      </c>
      <c r="C46" s="726"/>
      <c r="D46" s="726"/>
      <c r="E46" s="727"/>
    </row>
    <row r="47" spans="2:5" s="43" customFormat="1" ht="12.75">
      <c r="B47" s="725" t="s">
        <v>54</v>
      </c>
      <c r="C47" s="726"/>
      <c r="D47" s="726"/>
      <c r="E47" s="727"/>
    </row>
    <row r="48" spans="2:5" s="43" customFormat="1" ht="12.75">
      <c r="B48" s="725" t="s">
        <v>297</v>
      </c>
      <c r="C48" s="726"/>
      <c r="D48" s="726"/>
      <c r="E48" s="727"/>
    </row>
    <row r="49" spans="2:5" s="43" customFormat="1" ht="12.75">
      <c r="B49" s="725" t="s">
        <v>298</v>
      </c>
      <c r="C49" s="726"/>
      <c r="D49" s="726"/>
      <c r="E49" s="727"/>
    </row>
    <row r="50" spans="2:5" s="43" customFormat="1" ht="12.75">
      <c r="B50" s="725" t="s">
        <v>299</v>
      </c>
      <c r="C50" s="726"/>
      <c r="D50" s="726"/>
      <c r="E50" s="727"/>
    </row>
    <row r="51" spans="2:5" s="43" customFormat="1" ht="13.5" thickBot="1">
      <c r="B51" s="728" t="s">
        <v>300</v>
      </c>
      <c r="C51" s="729"/>
      <c r="D51" s="729"/>
      <c r="E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ht="12.75">
      <c r="A171" s="43"/>
    </row>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sheetData>
  <sheetProtection/>
  <mergeCells count="16">
    <mergeCell ref="B43:D43"/>
    <mergeCell ref="B3:D3"/>
    <mergeCell ref="B4:D4"/>
    <mergeCell ref="B19:E19"/>
    <mergeCell ref="B23:D23"/>
    <mergeCell ref="B28:E28"/>
    <mergeCell ref="B50:E50"/>
    <mergeCell ref="B51:E51"/>
    <mergeCell ref="B32:D32"/>
    <mergeCell ref="B45:E45"/>
    <mergeCell ref="B46:E46"/>
    <mergeCell ref="B47:E47"/>
    <mergeCell ref="B48:E48"/>
    <mergeCell ref="B49:E49"/>
    <mergeCell ref="B37:E37"/>
    <mergeCell ref="B41:D41"/>
  </mergeCells>
  <printOptions/>
  <pageMargins left="0.7" right="0.7" top="0.75" bottom="0.75" header="0.3" footer="0.3"/>
  <pageSetup fitToHeight="1" fitToWidth="1" horizontalDpi="600" verticalDpi="600" orientation="portrait" scale="18" r:id="rId1"/>
</worksheet>
</file>

<file path=xl/worksheets/sheet5.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
      <selection activeCell="B51" sqref="B2:E51"/>
    </sheetView>
  </sheetViews>
  <sheetFormatPr defaultColWidth="9.140625" defaultRowHeight="12.75"/>
  <cols>
    <col min="2" max="2" width="66.57421875" style="0" customWidth="1"/>
    <col min="3" max="3" width="14.8515625" style="0" customWidth="1"/>
    <col min="4" max="4" width="28.421875" style="0" customWidth="1"/>
    <col min="5" max="5" width="15.00390625" style="0" bestFit="1" customWidth="1"/>
    <col min="6" max="6" width="9.140625" style="43" customWidth="1"/>
    <col min="7" max="7" width="27.8515625" style="43" bestFit="1" customWidth="1"/>
    <col min="8" max="32" width="9.140625" style="43" customWidth="1"/>
  </cols>
  <sheetData>
    <row r="1" spans="1:5" ht="13.5" thickBot="1">
      <c r="A1" s="43"/>
      <c r="B1" s="43"/>
      <c r="C1" s="43"/>
      <c r="D1" s="43"/>
      <c r="E1" s="43"/>
    </row>
    <row r="2" spans="1:5" ht="12.75">
      <c r="A2" s="43"/>
      <c r="B2" s="230"/>
      <c r="C2" s="231"/>
      <c r="D2" s="231"/>
      <c r="E2" s="232"/>
    </row>
    <row r="3" spans="1:5" ht="15.75">
      <c r="A3" s="44"/>
      <c r="B3" s="737" t="s">
        <v>246</v>
      </c>
      <c r="C3" s="738"/>
      <c r="D3" s="738"/>
      <c r="E3" s="268"/>
    </row>
    <row r="4" spans="1:5" ht="15.75">
      <c r="A4" s="43"/>
      <c r="B4" s="737" t="s">
        <v>252</v>
      </c>
      <c r="C4" s="738"/>
      <c r="D4" s="738"/>
      <c r="E4" s="269"/>
    </row>
    <row r="5" spans="1:5" ht="15.75">
      <c r="A5" s="43"/>
      <c r="B5" s="233"/>
      <c r="C5" s="44"/>
      <c r="D5" s="44"/>
      <c r="E5" s="269"/>
    </row>
    <row r="6" spans="1:5" ht="12.75">
      <c r="A6" s="43"/>
      <c r="B6" s="270" t="s">
        <v>242</v>
      </c>
      <c r="C6" s="155"/>
      <c r="D6" s="266" t="s">
        <v>243</v>
      </c>
      <c r="E6" s="234"/>
    </row>
    <row r="7" spans="1:5" ht="12.75">
      <c r="A7" s="43"/>
      <c r="B7" s="270" t="s">
        <v>150</v>
      </c>
      <c r="C7" s="155"/>
      <c r="D7" s="155" t="s">
        <v>245</v>
      </c>
      <c r="E7" s="234"/>
    </row>
    <row r="8" spans="1:5" ht="12.75">
      <c r="A8" s="43"/>
      <c r="B8" s="270" t="s">
        <v>69</v>
      </c>
      <c r="C8" s="155"/>
      <c r="D8" s="267" t="s">
        <v>244</v>
      </c>
      <c r="E8" s="234"/>
    </row>
    <row r="9" spans="1:5" ht="12.75">
      <c r="A9" s="43"/>
      <c r="B9" s="270" t="s">
        <v>70</v>
      </c>
      <c r="C9" s="155"/>
      <c r="D9" s="267" t="s">
        <v>106</v>
      </c>
      <c r="E9" s="234"/>
    </row>
    <row r="10" spans="1:5" ht="12.75">
      <c r="A10" s="43"/>
      <c r="B10" s="270" t="s">
        <v>51</v>
      </c>
      <c r="C10" s="155"/>
      <c r="D10" s="267" t="s">
        <v>137</v>
      </c>
      <c r="E10" s="234"/>
    </row>
    <row r="11" spans="1:5" ht="12.75">
      <c r="A11" s="43"/>
      <c r="B11" s="233"/>
      <c r="C11" s="44"/>
      <c r="D11" s="44"/>
      <c r="E11" s="234"/>
    </row>
    <row r="12" spans="1:5" ht="15">
      <c r="A12" s="43"/>
      <c r="B12" s="279" t="s">
        <v>238</v>
      </c>
      <c r="C12" s="608"/>
      <c r="D12" s="273"/>
      <c r="E12" s="274"/>
    </row>
    <row r="13" spans="1:5" ht="15">
      <c r="A13" s="43"/>
      <c r="B13" s="276"/>
      <c r="C13" s="273"/>
      <c r="D13" s="273"/>
      <c r="E13" s="274"/>
    </row>
    <row r="14" spans="1:5" ht="15">
      <c r="A14" s="43"/>
      <c r="B14" s="277" t="s">
        <v>224</v>
      </c>
      <c r="C14" s="608"/>
      <c r="D14" s="273"/>
      <c r="E14" s="274"/>
    </row>
    <row r="15" spans="1:5" ht="15">
      <c r="A15" s="43"/>
      <c r="B15" s="276"/>
      <c r="C15" s="273"/>
      <c r="D15" s="273"/>
      <c r="E15" s="274"/>
    </row>
    <row r="16" spans="1:5" ht="12.75">
      <c r="A16" s="43"/>
      <c r="B16" s="165" t="s">
        <v>225</v>
      </c>
      <c r="C16" s="608"/>
      <c r="D16" s="44"/>
      <c r="E16" s="234"/>
    </row>
    <row r="17" spans="1:5" ht="15">
      <c r="A17" s="43"/>
      <c r="B17" s="271"/>
      <c r="C17" s="610"/>
      <c r="D17" s="44"/>
      <c r="E17" s="275"/>
    </row>
    <row r="18" spans="1:5" ht="15">
      <c r="A18" s="43"/>
      <c r="B18" s="280" t="s">
        <v>226</v>
      </c>
      <c r="C18" s="609" t="s">
        <v>44</v>
      </c>
      <c r="D18" s="281" t="s">
        <v>239</v>
      </c>
      <c r="E18" s="282" t="s">
        <v>228</v>
      </c>
    </row>
    <row r="19" spans="1:5" ht="12.75">
      <c r="A19" s="43"/>
      <c r="B19" s="742" t="s">
        <v>251</v>
      </c>
      <c r="C19" s="743"/>
      <c r="D19" s="744"/>
      <c r="E19" s="745"/>
    </row>
    <row r="20" spans="1:5" ht="12.75">
      <c r="A20" s="43"/>
      <c r="B20" s="165" t="s">
        <v>257</v>
      </c>
      <c r="C20" s="317"/>
      <c r="D20" s="166"/>
      <c r="E20" s="272"/>
    </row>
    <row r="21" spans="1:5" ht="12.75">
      <c r="A21" s="43"/>
      <c r="B21" s="165" t="s">
        <v>258</v>
      </c>
      <c r="C21" s="317"/>
      <c r="D21" s="166"/>
      <c r="E21" s="272"/>
    </row>
    <row r="22" spans="1:5" ht="12.75">
      <c r="A22" s="43"/>
      <c r="B22" s="165" t="s">
        <v>259</v>
      </c>
      <c r="C22" s="317"/>
      <c r="D22" s="166"/>
      <c r="E22" s="272"/>
    </row>
    <row r="23" spans="1:5" ht="15">
      <c r="A23" s="43"/>
      <c r="B23" s="739" t="s">
        <v>256</v>
      </c>
      <c r="C23" s="740"/>
      <c r="D23" s="741"/>
      <c r="E23" s="283" t="s">
        <v>232</v>
      </c>
    </row>
    <row r="24" spans="1:5" ht="12.75">
      <c r="A24" s="43"/>
      <c r="B24" s="278"/>
      <c r="C24" s="610"/>
      <c r="D24" s="44"/>
      <c r="E24" s="234"/>
    </row>
    <row r="25" spans="1:5" ht="12.75">
      <c r="A25" s="43"/>
      <c r="B25" s="165" t="s">
        <v>233</v>
      </c>
      <c r="C25" s="608"/>
      <c r="D25" s="44"/>
      <c r="E25" s="234"/>
    </row>
    <row r="26" spans="1:5" ht="15">
      <c r="A26" s="43"/>
      <c r="B26" s="271"/>
      <c r="C26" s="610"/>
      <c r="D26" s="44"/>
      <c r="E26" s="275"/>
    </row>
    <row r="27" spans="1:5" ht="15">
      <c r="A27" s="43"/>
      <c r="B27" s="280" t="s">
        <v>226</v>
      </c>
      <c r="C27" s="609" t="s">
        <v>44</v>
      </c>
      <c r="D27" s="281" t="s">
        <v>239</v>
      </c>
      <c r="E27" s="282" t="s">
        <v>234</v>
      </c>
    </row>
    <row r="28" spans="1:5" ht="12.75">
      <c r="A28" s="43"/>
      <c r="B28" s="742" t="s">
        <v>251</v>
      </c>
      <c r="C28" s="743"/>
      <c r="D28" s="744"/>
      <c r="E28" s="745"/>
    </row>
    <row r="29" spans="1:5" ht="12.75">
      <c r="A29" s="43"/>
      <c r="B29" s="165" t="s">
        <v>257</v>
      </c>
      <c r="C29" s="317"/>
      <c r="D29" s="166"/>
      <c r="E29" s="272"/>
    </row>
    <row r="30" spans="1:5" ht="12.75">
      <c r="A30" s="43"/>
      <c r="B30" s="165" t="s">
        <v>258</v>
      </c>
      <c r="C30" s="317"/>
      <c r="D30" s="166"/>
      <c r="E30" s="272"/>
    </row>
    <row r="31" spans="1:5" ht="12.75">
      <c r="A31" s="43"/>
      <c r="B31" s="165" t="s">
        <v>259</v>
      </c>
      <c r="C31" s="317"/>
      <c r="D31" s="166"/>
      <c r="E31" s="272"/>
    </row>
    <row r="32" spans="1:5" ht="15">
      <c r="A32" s="43"/>
      <c r="B32" s="739" t="s">
        <v>256</v>
      </c>
      <c r="C32" s="740"/>
      <c r="D32" s="741"/>
      <c r="E32" s="283" t="s">
        <v>232</v>
      </c>
    </row>
    <row r="33" spans="1:5" ht="12.75">
      <c r="A33" s="43"/>
      <c r="B33" s="278"/>
      <c r="C33" s="610"/>
      <c r="D33" s="44"/>
      <c r="E33" s="234"/>
    </row>
    <row r="34" spans="1:5" ht="12.75">
      <c r="A34" s="43"/>
      <c r="B34" s="165" t="s">
        <v>235</v>
      </c>
      <c r="C34" s="608"/>
      <c r="D34" s="44"/>
      <c r="E34" s="234"/>
    </row>
    <row r="35" spans="1:5" ht="15">
      <c r="A35" s="43"/>
      <c r="B35" s="271"/>
      <c r="C35" s="610"/>
      <c r="D35" s="44"/>
      <c r="E35" s="275"/>
    </row>
    <row r="36" spans="1:5" ht="15">
      <c r="A36" s="43"/>
      <c r="B36" s="280" t="s">
        <v>226</v>
      </c>
      <c r="C36" s="609" t="s">
        <v>44</v>
      </c>
      <c r="D36" s="281" t="s">
        <v>239</v>
      </c>
      <c r="E36" s="282" t="s">
        <v>234</v>
      </c>
    </row>
    <row r="37" spans="1:5" ht="12.75">
      <c r="A37" s="43"/>
      <c r="B37" s="742" t="s">
        <v>251</v>
      </c>
      <c r="C37" s="743"/>
      <c r="D37" s="744"/>
      <c r="E37" s="745"/>
    </row>
    <row r="38" spans="1:5" ht="12.75">
      <c r="A38" s="43"/>
      <c r="B38" s="165" t="s">
        <v>257</v>
      </c>
      <c r="C38" s="317"/>
      <c r="D38" s="166"/>
      <c r="E38" s="272"/>
    </row>
    <row r="39" spans="1:5" ht="12.75">
      <c r="A39" s="43"/>
      <c r="B39" s="165" t="s">
        <v>258</v>
      </c>
      <c r="C39" s="317"/>
      <c r="D39" s="166"/>
      <c r="E39" s="272"/>
    </row>
    <row r="40" spans="1:5" ht="12.75">
      <c r="A40" s="43"/>
      <c r="B40" s="165" t="s">
        <v>259</v>
      </c>
      <c r="C40" s="317"/>
      <c r="D40" s="166"/>
      <c r="E40" s="272"/>
    </row>
    <row r="41" spans="1:5" ht="15">
      <c r="A41" s="43"/>
      <c r="B41" s="739" t="s">
        <v>256</v>
      </c>
      <c r="C41" s="740"/>
      <c r="D41" s="741"/>
      <c r="E41" s="283" t="s">
        <v>232</v>
      </c>
    </row>
    <row r="42" spans="1:5" ht="13.5" thickBot="1">
      <c r="A42" s="43"/>
      <c r="B42" s="278"/>
      <c r="C42" s="610"/>
      <c r="D42" s="44"/>
      <c r="E42" s="234"/>
    </row>
    <row r="43" spans="1:5" ht="21.75" thickBot="1">
      <c r="A43" s="43"/>
      <c r="B43" s="731" t="s">
        <v>304</v>
      </c>
      <c r="C43" s="732"/>
      <c r="D43" s="733"/>
      <c r="E43" s="284" t="s">
        <v>236</v>
      </c>
    </row>
    <row r="44" s="43" customFormat="1" ht="13.5" thickBot="1"/>
    <row r="45" spans="2:5" s="43" customFormat="1" ht="12.75">
      <c r="B45" s="734" t="s">
        <v>295</v>
      </c>
      <c r="C45" s="735"/>
      <c r="D45" s="735"/>
      <c r="E45" s="736"/>
    </row>
    <row r="46" spans="2:5" s="43" customFormat="1" ht="12.75">
      <c r="B46" s="725" t="s">
        <v>301</v>
      </c>
      <c r="C46" s="726"/>
      <c r="D46" s="726"/>
      <c r="E46" s="727"/>
    </row>
    <row r="47" spans="2:5" s="43" customFormat="1" ht="12.75" customHeight="1">
      <c r="B47" s="725" t="s">
        <v>54</v>
      </c>
      <c r="C47" s="726"/>
      <c r="D47" s="726"/>
      <c r="E47" s="727"/>
    </row>
    <row r="48" spans="2:5" s="43" customFormat="1" ht="12.75">
      <c r="B48" s="725" t="s">
        <v>297</v>
      </c>
      <c r="C48" s="726"/>
      <c r="D48" s="726"/>
      <c r="E48" s="727"/>
    </row>
    <row r="49" spans="2:5" s="43" customFormat="1" ht="12.75">
      <c r="B49" s="725" t="s">
        <v>298</v>
      </c>
      <c r="C49" s="726"/>
      <c r="D49" s="726"/>
      <c r="E49" s="727"/>
    </row>
    <row r="50" spans="2:5" s="43" customFormat="1" ht="12.75">
      <c r="B50" s="725" t="s">
        <v>299</v>
      </c>
      <c r="C50" s="726"/>
      <c r="D50" s="726"/>
      <c r="E50" s="727"/>
    </row>
    <row r="51" spans="2:5" s="43" customFormat="1" ht="13.5" thickBot="1">
      <c r="B51" s="728" t="s">
        <v>300</v>
      </c>
      <c r="C51" s="729"/>
      <c r="D51" s="729"/>
      <c r="E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ht="12.75">
      <c r="A171" s="43"/>
    </row>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sheetData>
  <sheetProtection/>
  <mergeCells count="16">
    <mergeCell ref="B37:E37"/>
    <mergeCell ref="B3:D3"/>
    <mergeCell ref="B4:D4"/>
    <mergeCell ref="B19:E19"/>
    <mergeCell ref="B23:D23"/>
    <mergeCell ref="B28:E28"/>
    <mergeCell ref="B32:D32"/>
    <mergeCell ref="B51:E51"/>
    <mergeCell ref="B46:E46"/>
    <mergeCell ref="B45:E45"/>
    <mergeCell ref="B41:D41"/>
    <mergeCell ref="B47:E47"/>
    <mergeCell ref="B48:E48"/>
    <mergeCell ref="B49:E49"/>
    <mergeCell ref="B50:E50"/>
    <mergeCell ref="B43:D43"/>
  </mergeCells>
  <printOptions/>
  <pageMargins left="0.7" right="0.7" top="0.75" bottom="0.75" header="0.3" footer="0.3"/>
  <pageSetup fitToHeight="1" fitToWidth="1" horizontalDpi="600" verticalDpi="600" orientation="portrait" scale="18" r:id="rId1"/>
</worksheet>
</file>

<file path=xl/worksheets/sheet6.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
      <selection activeCell="B51" sqref="B2:E51"/>
    </sheetView>
  </sheetViews>
  <sheetFormatPr defaultColWidth="9.140625" defaultRowHeight="12.75"/>
  <cols>
    <col min="2" max="2" width="64.140625" style="0" bestFit="1" customWidth="1"/>
    <col min="3" max="3" width="14.8515625" style="0" customWidth="1"/>
    <col min="4" max="4" width="28.421875" style="0" customWidth="1"/>
    <col min="5" max="5" width="15.00390625" style="0" bestFit="1" customWidth="1"/>
    <col min="6" max="6" width="9.140625" style="43" customWidth="1"/>
    <col min="7" max="7" width="27.8515625" style="43" bestFit="1" customWidth="1"/>
    <col min="8" max="32" width="9.140625" style="43" customWidth="1"/>
  </cols>
  <sheetData>
    <row r="1" spans="1:5" ht="13.5" thickBot="1">
      <c r="A1" s="43"/>
      <c r="B1" s="43"/>
      <c r="C1" s="43"/>
      <c r="D1" s="43"/>
      <c r="E1" s="43"/>
    </row>
    <row r="2" spans="1:5" ht="12.75">
      <c r="A2" s="43"/>
      <c r="B2" s="230"/>
      <c r="C2" s="231"/>
      <c r="D2" s="231"/>
      <c r="E2" s="232"/>
    </row>
    <row r="3" spans="1:5" ht="15.75">
      <c r="A3" s="44"/>
      <c r="B3" s="737" t="s">
        <v>246</v>
      </c>
      <c r="C3" s="738"/>
      <c r="D3" s="738"/>
      <c r="E3" s="268"/>
    </row>
    <row r="4" spans="1:5" ht="15.75">
      <c r="A4" s="43"/>
      <c r="B4" s="737" t="s">
        <v>261</v>
      </c>
      <c r="C4" s="738"/>
      <c r="D4" s="738"/>
      <c r="E4" s="269"/>
    </row>
    <row r="5" spans="1:5" ht="15.75">
      <c r="A5" s="43"/>
      <c r="B5" s="233"/>
      <c r="C5" s="44"/>
      <c r="D5" s="44"/>
      <c r="E5" s="269"/>
    </row>
    <row r="6" spans="1:5" ht="12.75">
      <c r="A6" s="43"/>
      <c r="B6" s="270" t="s">
        <v>242</v>
      </c>
      <c r="C6" s="155"/>
      <c r="D6" s="266" t="s">
        <v>243</v>
      </c>
      <c r="E6" s="234"/>
    </row>
    <row r="7" spans="1:5" ht="12.75">
      <c r="A7" s="43"/>
      <c r="B7" s="270" t="s">
        <v>150</v>
      </c>
      <c r="C7" s="155"/>
      <c r="D7" s="155" t="s">
        <v>245</v>
      </c>
      <c r="E7" s="234"/>
    </row>
    <row r="8" spans="1:5" ht="12.75">
      <c r="A8" s="43"/>
      <c r="B8" s="270" t="s">
        <v>69</v>
      </c>
      <c r="C8" s="155"/>
      <c r="D8" s="267" t="s">
        <v>244</v>
      </c>
      <c r="E8" s="234"/>
    </row>
    <row r="9" spans="1:5" ht="12.75">
      <c r="A9" s="43"/>
      <c r="B9" s="270" t="s">
        <v>70</v>
      </c>
      <c r="C9" s="155"/>
      <c r="D9" s="267" t="s">
        <v>106</v>
      </c>
      <c r="E9" s="234"/>
    </row>
    <row r="10" spans="1:5" ht="12.75">
      <c r="A10" s="43"/>
      <c r="B10" s="270" t="s">
        <v>51</v>
      </c>
      <c r="C10" s="155"/>
      <c r="D10" s="267" t="s">
        <v>137</v>
      </c>
      <c r="E10" s="234"/>
    </row>
    <row r="11" spans="1:5" ht="12.75">
      <c r="A11" s="43"/>
      <c r="B11" s="233"/>
      <c r="C11" s="44"/>
      <c r="D11" s="44"/>
      <c r="E11" s="234"/>
    </row>
    <row r="12" spans="1:5" ht="15">
      <c r="A12" s="43"/>
      <c r="B12" s="279" t="s">
        <v>240</v>
      </c>
      <c r="C12" s="608"/>
      <c r="D12" s="273"/>
      <c r="E12" s="274"/>
    </row>
    <row r="13" spans="1:5" ht="15">
      <c r="A13" s="43"/>
      <c r="B13" s="276"/>
      <c r="C13" s="273"/>
      <c r="D13" s="273"/>
      <c r="E13" s="274"/>
    </row>
    <row r="14" spans="1:5" ht="15">
      <c r="A14" s="43"/>
      <c r="B14" s="277" t="s">
        <v>224</v>
      </c>
      <c r="C14" s="608"/>
      <c r="D14" s="273"/>
      <c r="E14" s="274"/>
    </row>
    <row r="15" spans="1:5" ht="15">
      <c r="A15" s="43"/>
      <c r="B15" s="276"/>
      <c r="C15" s="273"/>
      <c r="D15" s="273"/>
      <c r="E15" s="274"/>
    </row>
    <row r="16" spans="1:5" ht="12.75">
      <c r="A16" s="43"/>
      <c r="B16" s="165" t="s">
        <v>225</v>
      </c>
      <c r="C16" s="608"/>
      <c r="D16" s="44"/>
      <c r="E16" s="234"/>
    </row>
    <row r="17" spans="1:5" ht="15">
      <c r="A17" s="43"/>
      <c r="B17" s="271"/>
      <c r="C17" s="610"/>
      <c r="D17" s="44"/>
      <c r="E17" s="275"/>
    </row>
    <row r="18" spans="1:5" ht="15">
      <c r="A18" s="43"/>
      <c r="B18" s="280" t="s">
        <v>226</v>
      </c>
      <c r="C18" s="609" t="s">
        <v>44</v>
      </c>
      <c r="D18" s="281" t="s">
        <v>239</v>
      </c>
      <c r="E18" s="282" t="s">
        <v>228</v>
      </c>
    </row>
    <row r="19" spans="1:5" ht="12.75">
      <c r="A19" s="43"/>
      <c r="B19" s="742" t="s">
        <v>260</v>
      </c>
      <c r="C19" s="743"/>
      <c r="D19" s="744"/>
      <c r="E19" s="745"/>
    </row>
    <row r="20" spans="1:5" ht="12.75">
      <c r="A20" s="43"/>
      <c r="B20" s="165" t="s">
        <v>253</v>
      </c>
      <c r="C20" s="317"/>
      <c r="D20" s="166"/>
      <c r="E20" s="272"/>
    </row>
    <row r="21" spans="1:5" ht="12.75">
      <c r="A21" s="43"/>
      <c r="B21" s="165" t="s">
        <v>254</v>
      </c>
      <c r="C21" s="317"/>
      <c r="D21" s="166"/>
      <c r="E21" s="272"/>
    </row>
    <row r="22" spans="1:5" ht="12.75">
      <c r="A22" s="43"/>
      <c r="B22" s="165" t="s">
        <v>255</v>
      </c>
      <c r="C22" s="317"/>
      <c r="D22" s="166"/>
      <c r="E22" s="272"/>
    </row>
    <row r="23" spans="1:5" ht="15">
      <c r="A23" s="43"/>
      <c r="B23" s="739" t="s">
        <v>256</v>
      </c>
      <c r="C23" s="740"/>
      <c r="D23" s="741"/>
      <c r="E23" s="283" t="s">
        <v>232</v>
      </c>
    </row>
    <row r="24" spans="1:5" ht="12.75">
      <c r="A24" s="43"/>
      <c r="B24" s="278"/>
      <c r="C24" s="610"/>
      <c r="D24" s="44"/>
      <c r="E24" s="234"/>
    </row>
    <row r="25" spans="1:5" ht="12.75">
      <c r="A25" s="43"/>
      <c r="B25" s="165" t="s">
        <v>233</v>
      </c>
      <c r="C25" s="608"/>
      <c r="D25" s="44"/>
      <c r="E25" s="234"/>
    </row>
    <row r="26" spans="1:5" ht="15">
      <c r="A26" s="43"/>
      <c r="B26" s="271"/>
      <c r="C26" s="610"/>
      <c r="D26" s="44"/>
      <c r="E26" s="275"/>
    </row>
    <row r="27" spans="1:5" ht="15">
      <c r="A27" s="43"/>
      <c r="B27" s="280" t="s">
        <v>226</v>
      </c>
      <c r="C27" s="609" t="s">
        <v>44</v>
      </c>
      <c r="D27" s="281" t="s">
        <v>239</v>
      </c>
      <c r="E27" s="282" t="s">
        <v>234</v>
      </c>
    </row>
    <row r="28" spans="1:5" ht="12.75">
      <c r="A28" s="43"/>
      <c r="B28" s="742" t="s">
        <v>260</v>
      </c>
      <c r="C28" s="743"/>
      <c r="D28" s="744"/>
      <c r="E28" s="745"/>
    </row>
    <row r="29" spans="1:5" ht="12.75">
      <c r="A29" s="43"/>
      <c r="B29" s="165" t="s">
        <v>253</v>
      </c>
      <c r="C29" s="317"/>
      <c r="D29" s="166"/>
      <c r="E29" s="272"/>
    </row>
    <row r="30" spans="1:5" ht="12.75">
      <c r="A30" s="43"/>
      <c r="B30" s="165" t="s">
        <v>254</v>
      </c>
      <c r="C30" s="317"/>
      <c r="D30" s="166"/>
      <c r="E30" s="272"/>
    </row>
    <row r="31" spans="1:5" ht="12.75">
      <c r="A31" s="43"/>
      <c r="B31" s="165" t="s">
        <v>255</v>
      </c>
      <c r="C31" s="317"/>
      <c r="D31" s="166"/>
      <c r="E31" s="272"/>
    </row>
    <row r="32" spans="1:5" ht="15">
      <c r="A32" s="43"/>
      <c r="B32" s="739" t="s">
        <v>256</v>
      </c>
      <c r="C32" s="740"/>
      <c r="D32" s="741"/>
      <c r="E32" s="283" t="s">
        <v>232</v>
      </c>
    </row>
    <row r="33" spans="1:5" ht="12.75">
      <c r="A33" s="43"/>
      <c r="B33" s="278"/>
      <c r="C33" s="610"/>
      <c r="D33" s="44"/>
      <c r="E33" s="234"/>
    </row>
    <row r="34" spans="1:5" ht="12.75">
      <c r="A34" s="43"/>
      <c r="B34" s="165" t="s">
        <v>235</v>
      </c>
      <c r="C34" s="608"/>
      <c r="D34" s="44"/>
      <c r="E34" s="234"/>
    </row>
    <row r="35" spans="1:5" ht="15">
      <c r="A35" s="43"/>
      <c r="B35" s="271"/>
      <c r="C35" s="610"/>
      <c r="D35" s="44"/>
      <c r="E35" s="275"/>
    </row>
    <row r="36" spans="1:5" ht="15">
      <c r="A36" s="43"/>
      <c r="B36" s="280" t="s">
        <v>226</v>
      </c>
      <c r="C36" s="609" t="s">
        <v>44</v>
      </c>
      <c r="D36" s="281" t="s">
        <v>239</v>
      </c>
      <c r="E36" s="282" t="s">
        <v>234</v>
      </c>
    </row>
    <row r="37" spans="1:5" ht="12.75">
      <c r="A37" s="43"/>
      <c r="B37" s="742" t="s">
        <v>260</v>
      </c>
      <c r="C37" s="743"/>
      <c r="D37" s="744"/>
      <c r="E37" s="745"/>
    </row>
    <row r="38" spans="1:5" ht="12.75">
      <c r="A38" s="43"/>
      <c r="B38" s="165" t="s">
        <v>253</v>
      </c>
      <c r="C38" s="317"/>
      <c r="D38" s="166"/>
      <c r="E38" s="272"/>
    </row>
    <row r="39" spans="1:5" ht="12.75">
      <c r="A39" s="43"/>
      <c r="B39" s="165" t="s">
        <v>254</v>
      </c>
      <c r="C39" s="317"/>
      <c r="D39" s="166"/>
      <c r="E39" s="272"/>
    </row>
    <row r="40" spans="1:5" ht="12.75">
      <c r="A40" s="43"/>
      <c r="B40" s="165" t="s">
        <v>255</v>
      </c>
      <c r="C40" s="317"/>
      <c r="D40" s="166"/>
      <c r="E40" s="272"/>
    </row>
    <row r="41" spans="1:5" ht="15">
      <c r="A41" s="43"/>
      <c r="B41" s="739" t="s">
        <v>256</v>
      </c>
      <c r="C41" s="740"/>
      <c r="D41" s="741"/>
      <c r="E41" s="283" t="s">
        <v>232</v>
      </c>
    </row>
    <row r="42" spans="1:5" ht="13.5" thickBot="1">
      <c r="A42" s="43"/>
      <c r="B42" s="278"/>
      <c r="C42" s="610"/>
      <c r="D42" s="44"/>
      <c r="E42" s="234"/>
    </row>
    <row r="43" spans="1:5" ht="21.75" thickBot="1">
      <c r="A43" s="43"/>
      <c r="B43" s="731" t="s">
        <v>303</v>
      </c>
      <c r="C43" s="732"/>
      <c r="D43" s="733"/>
      <c r="E43" s="284" t="s">
        <v>236</v>
      </c>
    </row>
    <row r="44" s="43" customFormat="1" ht="13.5" thickBot="1"/>
    <row r="45" spans="2:5" s="43" customFormat="1" ht="12.75">
      <c r="B45" s="734" t="s">
        <v>295</v>
      </c>
      <c r="C45" s="735"/>
      <c r="D45" s="735"/>
      <c r="E45" s="736"/>
    </row>
    <row r="46" spans="2:5" s="43" customFormat="1" ht="12.75">
      <c r="B46" s="725" t="s">
        <v>301</v>
      </c>
      <c r="C46" s="726"/>
      <c r="D46" s="726"/>
      <c r="E46" s="727"/>
    </row>
    <row r="47" spans="2:5" s="43" customFormat="1" ht="12.75" customHeight="1">
      <c r="B47" s="725" t="s">
        <v>54</v>
      </c>
      <c r="C47" s="726"/>
      <c r="D47" s="726"/>
      <c r="E47" s="727"/>
    </row>
    <row r="48" spans="2:5" s="43" customFormat="1" ht="12.75">
      <c r="B48" s="725" t="s">
        <v>297</v>
      </c>
      <c r="C48" s="726"/>
      <c r="D48" s="726"/>
      <c r="E48" s="727"/>
    </row>
    <row r="49" spans="2:5" s="43" customFormat="1" ht="12.75">
      <c r="B49" s="725" t="s">
        <v>298</v>
      </c>
      <c r="C49" s="726"/>
      <c r="D49" s="726"/>
      <c r="E49" s="727"/>
    </row>
    <row r="50" spans="2:5" s="43" customFormat="1" ht="12.75">
      <c r="B50" s="725" t="s">
        <v>299</v>
      </c>
      <c r="C50" s="726"/>
      <c r="D50" s="726"/>
      <c r="E50" s="727"/>
    </row>
    <row r="51" spans="2:5" s="43" customFormat="1" ht="13.5" thickBot="1">
      <c r="B51" s="728" t="s">
        <v>300</v>
      </c>
      <c r="C51" s="729"/>
      <c r="D51" s="729"/>
      <c r="E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ht="12.75">
      <c r="A171" s="43"/>
    </row>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sheetData>
  <sheetProtection/>
  <mergeCells count="16">
    <mergeCell ref="B37:E37"/>
    <mergeCell ref="B3:D3"/>
    <mergeCell ref="B4:D4"/>
    <mergeCell ref="B19:E19"/>
    <mergeCell ref="B23:D23"/>
    <mergeCell ref="B28:E28"/>
    <mergeCell ref="B32:D32"/>
    <mergeCell ref="B51:E51"/>
    <mergeCell ref="B46:E46"/>
    <mergeCell ref="B41:D41"/>
    <mergeCell ref="B45:E45"/>
    <mergeCell ref="B47:E47"/>
    <mergeCell ref="B48:E48"/>
    <mergeCell ref="B49:E49"/>
    <mergeCell ref="B50:E50"/>
    <mergeCell ref="B43:D43"/>
  </mergeCells>
  <printOptions/>
  <pageMargins left="0.7" right="0.7" top="0.75" bottom="0.75" header="0.3" footer="0.3"/>
  <pageSetup fitToHeight="1" fitToWidth="1" horizontalDpi="600" verticalDpi="600" orientation="portrait" scale="18" r:id="rId1"/>
</worksheet>
</file>

<file path=xl/worksheets/sheet7.xml><?xml version="1.0" encoding="utf-8"?>
<worksheet xmlns="http://schemas.openxmlformats.org/spreadsheetml/2006/main" xmlns:r="http://schemas.openxmlformats.org/officeDocument/2006/relationships">
  <sheetPr>
    <pageSetUpPr fitToPage="1"/>
  </sheetPr>
  <dimension ref="A1:E286"/>
  <sheetViews>
    <sheetView zoomScalePageLayoutView="0" workbookViewId="0" topLeftCell="A1">
      <selection activeCell="B50" sqref="B2:E50"/>
    </sheetView>
  </sheetViews>
  <sheetFormatPr defaultColWidth="9.140625" defaultRowHeight="12.75"/>
  <cols>
    <col min="2" max="2" width="64.140625" style="0" bestFit="1" customWidth="1"/>
    <col min="3" max="3" width="14.8515625" style="0" customWidth="1"/>
    <col min="4" max="4" width="28.421875" style="0" customWidth="1"/>
    <col min="5" max="5" width="15.00390625" style="0" bestFit="1" customWidth="1"/>
    <col min="6" max="6" width="9.140625" style="43" customWidth="1"/>
    <col min="7" max="7" width="27.8515625" style="43" bestFit="1" customWidth="1"/>
    <col min="8" max="32" width="9.140625" style="43" customWidth="1"/>
  </cols>
  <sheetData>
    <row r="1" spans="1:5" ht="13.5" thickBot="1">
      <c r="A1" s="43"/>
      <c r="B1" s="43"/>
      <c r="C1" s="43"/>
      <c r="D1" s="43"/>
      <c r="E1" s="43"/>
    </row>
    <row r="2" spans="1:5" ht="12.75">
      <c r="A2" s="43"/>
      <c r="B2" s="230"/>
      <c r="C2" s="231"/>
      <c r="D2" s="231"/>
      <c r="E2" s="232"/>
    </row>
    <row r="3" spans="1:5" ht="15.75">
      <c r="A3" s="44"/>
      <c r="B3" s="737" t="s">
        <v>246</v>
      </c>
      <c r="C3" s="738"/>
      <c r="D3" s="738"/>
      <c r="E3" s="268"/>
    </row>
    <row r="4" spans="1:5" ht="15.75">
      <c r="A4" s="43"/>
      <c r="B4" s="737" t="s">
        <v>262</v>
      </c>
      <c r="C4" s="738"/>
      <c r="D4" s="738"/>
      <c r="E4" s="269"/>
    </row>
    <row r="5" spans="1:5" ht="15.75">
      <c r="A5" s="43"/>
      <c r="B5" s="233"/>
      <c r="C5" s="44"/>
      <c r="D5" s="44"/>
      <c r="E5" s="269"/>
    </row>
    <row r="6" spans="1:5" ht="12.75">
      <c r="A6" s="43"/>
      <c r="B6" s="270" t="s">
        <v>242</v>
      </c>
      <c r="C6" s="155"/>
      <c r="D6" s="266" t="s">
        <v>243</v>
      </c>
      <c r="E6" s="234"/>
    </row>
    <row r="7" spans="1:5" ht="12.75">
      <c r="A7" s="43"/>
      <c r="B7" s="270" t="s">
        <v>150</v>
      </c>
      <c r="C7" s="155"/>
      <c r="D7" s="155" t="s">
        <v>245</v>
      </c>
      <c r="E7" s="234"/>
    </row>
    <row r="8" spans="1:5" ht="12.75">
      <c r="A8" s="43"/>
      <c r="B8" s="270" t="s">
        <v>69</v>
      </c>
      <c r="C8" s="155"/>
      <c r="D8" s="267" t="s">
        <v>244</v>
      </c>
      <c r="E8" s="234"/>
    </row>
    <row r="9" spans="1:5" ht="12.75">
      <c r="A9" s="43"/>
      <c r="B9" s="270" t="s">
        <v>70</v>
      </c>
      <c r="C9" s="155"/>
      <c r="D9" s="267" t="s">
        <v>106</v>
      </c>
      <c r="E9" s="234"/>
    </row>
    <row r="10" spans="1:5" ht="12.75">
      <c r="A10" s="43"/>
      <c r="B10" s="270" t="s">
        <v>51</v>
      </c>
      <c r="C10" s="155"/>
      <c r="D10" s="267" t="s">
        <v>137</v>
      </c>
      <c r="E10" s="234"/>
    </row>
    <row r="11" spans="1:5" ht="12.75">
      <c r="A11" s="43"/>
      <c r="B11" s="233"/>
      <c r="C11" s="44"/>
      <c r="D11" s="44"/>
      <c r="E11" s="234"/>
    </row>
    <row r="12" spans="1:5" ht="15">
      <c r="A12" s="43"/>
      <c r="B12" s="279" t="s">
        <v>241</v>
      </c>
      <c r="C12" s="608"/>
      <c r="D12" s="273"/>
      <c r="E12" s="274"/>
    </row>
    <row r="13" spans="1:5" ht="15">
      <c r="A13" s="43"/>
      <c r="B13" s="276"/>
      <c r="C13" s="273"/>
      <c r="D13" s="273"/>
      <c r="E13" s="274"/>
    </row>
    <row r="14" spans="1:5" ht="15">
      <c r="A14" s="43"/>
      <c r="B14" s="277" t="s">
        <v>224</v>
      </c>
      <c r="C14" s="608"/>
      <c r="D14" s="273"/>
      <c r="E14" s="274"/>
    </row>
    <row r="15" spans="1:5" ht="15">
      <c r="A15" s="43"/>
      <c r="B15" s="276"/>
      <c r="C15" s="273"/>
      <c r="D15" s="273"/>
      <c r="E15" s="274"/>
    </row>
    <row r="16" spans="1:5" ht="12.75">
      <c r="A16" s="43"/>
      <c r="B16" s="165" t="s">
        <v>225</v>
      </c>
      <c r="C16" s="608"/>
      <c r="D16" s="44"/>
      <c r="E16" s="234"/>
    </row>
    <row r="17" spans="1:5" ht="15">
      <c r="A17" s="43"/>
      <c r="B17" s="271"/>
      <c r="C17" s="610"/>
      <c r="D17" s="44"/>
      <c r="E17" s="275"/>
    </row>
    <row r="18" spans="1:5" ht="15">
      <c r="A18" s="43"/>
      <c r="B18" s="280" t="s">
        <v>226</v>
      </c>
      <c r="C18" s="609" t="s">
        <v>44</v>
      </c>
      <c r="D18" s="281" t="s">
        <v>239</v>
      </c>
      <c r="E18" s="282" t="s">
        <v>228</v>
      </c>
    </row>
    <row r="19" spans="1:5" ht="12.75">
      <c r="A19" s="43"/>
      <c r="B19" s="742" t="s">
        <v>266</v>
      </c>
      <c r="C19" s="743"/>
      <c r="D19" s="744"/>
      <c r="E19" s="745"/>
    </row>
    <row r="20" spans="1:5" ht="12.75">
      <c r="A20" s="43"/>
      <c r="B20" s="165" t="s">
        <v>263</v>
      </c>
      <c r="C20" s="317"/>
      <c r="D20" s="166"/>
      <c r="E20" s="272"/>
    </row>
    <row r="21" spans="1:5" ht="12.75">
      <c r="A21" s="43"/>
      <c r="B21" s="165" t="s">
        <v>264</v>
      </c>
      <c r="C21" s="317"/>
      <c r="D21" s="166"/>
      <c r="E21" s="272"/>
    </row>
    <row r="22" spans="1:5" ht="12.75">
      <c r="A22" s="43"/>
      <c r="B22" s="165" t="s">
        <v>265</v>
      </c>
      <c r="C22" s="317"/>
      <c r="D22" s="166"/>
      <c r="E22" s="272"/>
    </row>
    <row r="23" spans="1:5" ht="15">
      <c r="A23" s="43"/>
      <c r="B23" s="739" t="s">
        <v>256</v>
      </c>
      <c r="C23" s="740"/>
      <c r="D23" s="741"/>
      <c r="E23" s="283" t="s">
        <v>232</v>
      </c>
    </row>
    <row r="24" spans="1:5" ht="12.75">
      <c r="A24" s="43"/>
      <c r="B24" s="278"/>
      <c r="C24" s="610"/>
      <c r="D24" s="44"/>
      <c r="E24" s="234"/>
    </row>
    <row r="25" spans="1:5" ht="12.75">
      <c r="A25" s="43"/>
      <c r="B25" s="165" t="s">
        <v>233</v>
      </c>
      <c r="C25" s="608"/>
      <c r="D25" s="44"/>
      <c r="E25" s="234"/>
    </row>
    <row r="26" spans="1:5" ht="15">
      <c r="A26" s="43"/>
      <c r="B26" s="271"/>
      <c r="C26" s="610"/>
      <c r="D26" s="44"/>
      <c r="E26" s="275"/>
    </row>
    <row r="27" spans="1:5" ht="15">
      <c r="A27" s="43"/>
      <c r="B27" s="280" t="s">
        <v>226</v>
      </c>
      <c r="C27" s="609" t="s">
        <v>44</v>
      </c>
      <c r="D27" s="281" t="s">
        <v>239</v>
      </c>
      <c r="E27" s="282" t="s">
        <v>234</v>
      </c>
    </row>
    <row r="28" spans="1:5" ht="12.75">
      <c r="A28" s="43"/>
      <c r="B28" s="742" t="s">
        <v>266</v>
      </c>
      <c r="C28" s="743"/>
      <c r="D28" s="744"/>
      <c r="E28" s="745"/>
    </row>
    <row r="29" spans="1:5" ht="12.75">
      <c r="A29" s="43"/>
      <c r="B29" s="165" t="s">
        <v>263</v>
      </c>
      <c r="C29" s="317"/>
      <c r="D29" s="166"/>
      <c r="E29" s="272"/>
    </row>
    <row r="30" spans="1:5" ht="12.75">
      <c r="A30" s="43"/>
      <c r="B30" s="165" t="s">
        <v>264</v>
      </c>
      <c r="C30" s="317"/>
      <c r="D30" s="166"/>
      <c r="E30" s="272"/>
    </row>
    <row r="31" spans="1:5" ht="12.75">
      <c r="A31" s="43"/>
      <c r="B31" s="165" t="s">
        <v>265</v>
      </c>
      <c r="C31" s="317"/>
      <c r="D31" s="166"/>
      <c r="E31" s="272"/>
    </row>
    <row r="32" spans="1:5" ht="15">
      <c r="A32" s="43"/>
      <c r="B32" s="739" t="s">
        <v>256</v>
      </c>
      <c r="C32" s="740"/>
      <c r="D32" s="741"/>
      <c r="E32" s="283" t="s">
        <v>232</v>
      </c>
    </row>
    <row r="33" spans="1:5" ht="12.75">
      <c r="A33" s="43"/>
      <c r="B33" s="278"/>
      <c r="C33" s="610"/>
      <c r="D33" s="44"/>
      <c r="E33" s="234"/>
    </row>
    <row r="34" spans="1:5" ht="12.75">
      <c r="A34" s="43"/>
      <c r="B34" s="165" t="s">
        <v>235</v>
      </c>
      <c r="C34" s="608"/>
      <c r="D34" s="44"/>
      <c r="E34" s="234"/>
    </row>
    <row r="35" spans="1:5" ht="15">
      <c r="A35" s="43"/>
      <c r="B35" s="271"/>
      <c r="C35" s="610"/>
      <c r="D35" s="44"/>
      <c r="E35" s="275"/>
    </row>
    <row r="36" spans="1:5" ht="15">
      <c r="A36" s="43"/>
      <c r="B36" s="280" t="s">
        <v>226</v>
      </c>
      <c r="C36" s="609" t="s">
        <v>44</v>
      </c>
      <c r="D36" s="281" t="s">
        <v>239</v>
      </c>
      <c r="E36" s="282" t="s">
        <v>234</v>
      </c>
    </row>
    <row r="37" spans="1:5" ht="12.75">
      <c r="A37" s="43"/>
      <c r="B37" s="742" t="s">
        <v>266</v>
      </c>
      <c r="C37" s="743"/>
      <c r="D37" s="744"/>
      <c r="E37" s="745"/>
    </row>
    <row r="38" spans="1:5" ht="12.75">
      <c r="A38" s="43"/>
      <c r="B38" s="165" t="s">
        <v>263</v>
      </c>
      <c r="C38" s="317"/>
      <c r="D38" s="166"/>
      <c r="E38" s="272"/>
    </row>
    <row r="39" spans="1:5" ht="12.75">
      <c r="A39" s="43"/>
      <c r="B39" s="165" t="s">
        <v>264</v>
      </c>
      <c r="C39" s="317"/>
      <c r="D39" s="166"/>
      <c r="E39" s="272"/>
    </row>
    <row r="40" spans="1:5" ht="12.75">
      <c r="A40" s="43"/>
      <c r="B40" s="165" t="s">
        <v>265</v>
      </c>
      <c r="C40" s="317"/>
      <c r="D40" s="166"/>
      <c r="E40" s="272"/>
    </row>
    <row r="41" spans="1:5" ht="15">
      <c r="A41" s="43"/>
      <c r="B41" s="739" t="s">
        <v>256</v>
      </c>
      <c r="C41" s="740"/>
      <c r="D41" s="741"/>
      <c r="E41" s="283" t="s">
        <v>232</v>
      </c>
    </row>
    <row r="42" spans="1:5" ht="13.5" thickBot="1">
      <c r="A42" s="43"/>
      <c r="B42" s="278"/>
      <c r="C42" s="610"/>
      <c r="D42" s="44"/>
      <c r="E42" s="234"/>
    </row>
    <row r="43" spans="1:5" ht="21.75" thickBot="1">
      <c r="A43" s="43"/>
      <c r="B43" s="731" t="s">
        <v>302</v>
      </c>
      <c r="C43" s="732"/>
      <c r="D43" s="733"/>
      <c r="E43" s="284" t="s">
        <v>236</v>
      </c>
    </row>
    <row r="44" s="43" customFormat="1" ht="13.5" thickBot="1"/>
    <row r="45" spans="2:5" s="43" customFormat="1" ht="12.75">
      <c r="B45" s="734" t="s">
        <v>295</v>
      </c>
      <c r="C45" s="735"/>
      <c r="D45" s="735"/>
      <c r="E45" s="736"/>
    </row>
    <row r="46" spans="2:5" s="43" customFormat="1" ht="12.75">
      <c r="B46" s="725" t="s">
        <v>301</v>
      </c>
      <c r="C46" s="726"/>
      <c r="D46" s="726"/>
      <c r="E46" s="727"/>
    </row>
    <row r="47" spans="2:5" s="43" customFormat="1" ht="12.75" customHeight="1">
      <c r="B47" s="725" t="s">
        <v>54</v>
      </c>
      <c r="C47" s="726"/>
      <c r="D47" s="726"/>
      <c r="E47" s="727"/>
    </row>
    <row r="48" spans="2:5" s="43" customFormat="1" ht="12.75">
      <c r="B48" s="725" t="s">
        <v>297</v>
      </c>
      <c r="C48" s="726"/>
      <c r="D48" s="726"/>
      <c r="E48" s="727"/>
    </row>
    <row r="49" spans="2:5" s="43" customFormat="1" ht="12.75">
      <c r="B49" s="725" t="s">
        <v>298</v>
      </c>
      <c r="C49" s="726"/>
      <c r="D49" s="726"/>
      <c r="E49" s="727"/>
    </row>
    <row r="50" spans="2:5" s="43" customFormat="1" ht="12.75">
      <c r="B50" s="725" t="s">
        <v>299</v>
      </c>
      <c r="C50" s="726"/>
      <c r="D50" s="726"/>
      <c r="E50" s="727"/>
    </row>
    <row r="51" spans="2:5" s="43" customFormat="1" ht="13.5" thickBot="1">
      <c r="B51" s="728" t="s">
        <v>300</v>
      </c>
      <c r="C51" s="729"/>
      <c r="D51" s="729"/>
      <c r="E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ht="12.75">
      <c r="A171" s="43"/>
    </row>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sheetData>
  <sheetProtection/>
  <mergeCells count="16">
    <mergeCell ref="B37:E37"/>
    <mergeCell ref="B3:D3"/>
    <mergeCell ref="B4:D4"/>
    <mergeCell ref="B19:E19"/>
    <mergeCell ref="B23:D23"/>
    <mergeCell ref="B28:E28"/>
    <mergeCell ref="B32:D32"/>
    <mergeCell ref="B51:E51"/>
    <mergeCell ref="B46:E46"/>
    <mergeCell ref="B41:D41"/>
    <mergeCell ref="B45:E45"/>
    <mergeCell ref="B47:E47"/>
    <mergeCell ref="B48:E48"/>
    <mergeCell ref="B49:E49"/>
    <mergeCell ref="B50:E50"/>
    <mergeCell ref="B43:D43"/>
  </mergeCells>
  <printOptions/>
  <pageMargins left="0.7" right="0.7" top="0.75" bottom="0.75" header="0.3" footer="0.3"/>
  <pageSetup fitToHeight="1" fitToWidth="1" horizontalDpi="600" verticalDpi="600" orientation="portrait" scale="18" r:id="rId1"/>
</worksheet>
</file>

<file path=xl/worksheets/sheet8.xml><?xml version="1.0" encoding="utf-8"?>
<worksheet xmlns="http://schemas.openxmlformats.org/spreadsheetml/2006/main" xmlns:r="http://schemas.openxmlformats.org/officeDocument/2006/relationships">
  <sheetPr>
    <pageSetUpPr fitToPage="1"/>
  </sheetPr>
  <dimension ref="A1:E287"/>
  <sheetViews>
    <sheetView zoomScalePageLayoutView="0" workbookViewId="0" topLeftCell="A10">
      <selection activeCell="B51" sqref="B2:E51"/>
    </sheetView>
  </sheetViews>
  <sheetFormatPr defaultColWidth="9.140625" defaultRowHeight="12.75"/>
  <cols>
    <col min="2" max="2" width="64.140625" style="0" bestFit="1" customWidth="1"/>
    <col min="3" max="3" width="14.8515625" style="0" customWidth="1"/>
    <col min="4" max="4" width="28.421875" style="0" customWidth="1"/>
    <col min="5" max="5" width="15.00390625" style="0" bestFit="1" customWidth="1"/>
    <col min="6" max="6" width="9.140625" style="43" customWidth="1"/>
    <col min="7" max="7" width="27.8515625" style="43" bestFit="1" customWidth="1"/>
    <col min="8" max="32" width="9.140625" style="43" customWidth="1"/>
  </cols>
  <sheetData>
    <row r="1" spans="1:5" ht="13.5" thickBot="1">
      <c r="A1" s="43"/>
      <c r="B1" s="43"/>
      <c r="C1" s="43"/>
      <c r="D1" s="43"/>
      <c r="E1" s="43"/>
    </row>
    <row r="2" spans="1:5" ht="12.75">
      <c r="A2" s="43"/>
      <c r="B2" s="230"/>
      <c r="C2" s="231"/>
      <c r="D2" s="231"/>
      <c r="E2" s="232"/>
    </row>
    <row r="3" spans="1:5" ht="15.75">
      <c r="A3" s="44"/>
      <c r="B3" s="737" t="s">
        <v>246</v>
      </c>
      <c r="C3" s="738"/>
      <c r="D3" s="738"/>
      <c r="E3" s="268"/>
    </row>
    <row r="4" spans="1:5" ht="15.75">
      <c r="A4" s="43"/>
      <c r="B4" s="737" t="s">
        <v>267</v>
      </c>
      <c r="C4" s="738"/>
      <c r="D4" s="738"/>
      <c r="E4" s="269"/>
    </row>
    <row r="5" spans="1:5" ht="15.75">
      <c r="A5" s="43"/>
      <c r="B5" s="233"/>
      <c r="C5" s="44"/>
      <c r="D5" s="44"/>
      <c r="E5" s="269"/>
    </row>
    <row r="6" spans="1:5" ht="12.75">
      <c r="A6" s="43"/>
      <c r="B6" s="270" t="s">
        <v>242</v>
      </c>
      <c r="C6" s="155"/>
      <c r="D6" s="266" t="s">
        <v>243</v>
      </c>
      <c r="E6" s="234"/>
    </row>
    <row r="7" spans="1:5" ht="12.75">
      <c r="A7" s="43"/>
      <c r="B7" s="270" t="s">
        <v>150</v>
      </c>
      <c r="C7" s="155"/>
      <c r="D7" s="155" t="s">
        <v>245</v>
      </c>
      <c r="E7" s="234"/>
    </row>
    <row r="8" spans="1:5" ht="12.75">
      <c r="A8" s="43"/>
      <c r="B8" s="270" t="s">
        <v>69</v>
      </c>
      <c r="C8" s="155"/>
      <c r="D8" s="267" t="s">
        <v>244</v>
      </c>
      <c r="E8" s="234"/>
    </row>
    <row r="9" spans="1:5" ht="12.75">
      <c r="A9" s="43"/>
      <c r="B9" s="270" t="s">
        <v>70</v>
      </c>
      <c r="C9" s="155"/>
      <c r="D9" s="267" t="s">
        <v>106</v>
      </c>
      <c r="E9" s="234"/>
    </row>
    <row r="10" spans="1:5" ht="12.75">
      <c r="A10" s="43"/>
      <c r="B10" s="270" t="s">
        <v>51</v>
      </c>
      <c r="C10" s="155"/>
      <c r="D10" s="267" t="s">
        <v>137</v>
      </c>
      <c r="E10" s="234"/>
    </row>
    <row r="11" spans="1:5" ht="12.75">
      <c r="A11" s="43"/>
      <c r="B11" s="233"/>
      <c r="C11" s="44"/>
      <c r="D11" s="44"/>
      <c r="E11" s="234"/>
    </row>
    <row r="12" spans="1:5" ht="15">
      <c r="A12" s="43"/>
      <c r="B12" s="279" t="s">
        <v>268</v>
      </c>
      <c r="C12" s="608"/>
      <c r="D12" s="273"/>
      <c r="E12" s="274"/>
    </row>
    <row r="13" spans="1:5" ht="15">
      <c r="A13" s="43"/>
      <c r="B13" s="276"/>
      <c r="C13" s="273"/>
      <c r="D13" s="273"/>
      <c r="E13" s="274"/>
    </row>
    <row r="14" spans="1:5" ht="15">
      <c r="A14" s="43"/>
      <c r="B14" s="277" t="s">
        <v>224</v>
      </c>
      <c r="C14" s="608"/>
      <c r="D14" s="273"/>
      <c r="E14" s="274"/>
    </row>
    <row r="15" spans="1:5" ht="15">
      <c r="A15" s="43"/>
      <c r="B15" s="276"/>
      <c r="C15" s="273"/>
      <c r="D15" s="273"/>
      <c r="E15" s="274"/>
    </row>
    <row r="16" spans="1:5" ht="12.75">
      <c r="A16" s="43"/>
      <c r="B16" s="165" t="s">
        <v>225</v>
      </c>
      <c r="C16" s="608"/>
      <c r="D16" s="44"/>
      <c r="E16" s="234"/>
    </row>
    <row r="17" spans="1:5" ht="15">
      <c r="A17" s="43"/>
      <c r="B17" s="271"/>
      <c r="C17" s="610"/>
      <c r="D17" s="44"/>
      <c r="E17" s="275"/>
    </row>
    <row r="18" spans="1:5" ht="15">
      <c r="A18" s="43"/>
      <c r="B18" s="280" t="s">
        <v>226</v>
      </c>
      <c r="C18" s="609" t="s">
        <v>44</v>
      </c>
      <c r="D18" s="281" t="s">
        <v>239</v>
      </c>
      <c r="E18" s="282" t="s">
        <v>228</v>
      </c>
    </row>
    <row r="19" spans="1:5" ht="12.75">
      <c r="A19" s="43"/>
      <c r="B19" s="742" t="s">
        <v>269</v>
      </c>
      <c r="C19" s="743"/>
      <c r="D19" s="744"/>
      <c r="E19" s="745"/>
    </row>
    <row r="20" spans="1:5" ht="12.75">
      <c r="A20" s="43"/>
      <c r="B20" s="165" t="s">
        <v>270</v>
      </c>
      <c r="C20" s="317"/>
      <c r="D20" s="166"/>
      <c r="E20" s="272"/>
    </row>
    <row r="21" spans="1:5" ht="12.75">
      <c r="A21" s="43"/>
      <c r="B21" s="165" t="s">
        <v>271</v>
      </c>
      <c r="C21" s="317"/>
      <c r="D21" s="166"/>
      <c r="E21" s="272"/>
    </row>
    <row r="22" spans="1:5" ht="12.75">
      <c r="A22" s="43"/>
      <c r="B22" s="165" t="s">
        <v>272</v>
      </c>
      <c r="C22" s="317"/>
      <c r="D22" s="166"/>
      <c r="E22" s="272"/>
    </row>
    <row r="23" spans="1:5" ht="15">
      <c r="A23" s="43"/>
      <c r="B23" s="739" t="s">
        <v>256</v>
      </c>
      <c r="C23" s="740"/>
      <c r="D23" s="741"/>
      <c r="E23" s="283" t="s">
        <v>232</v>
      </c>
    </row>
    <row r="24" spans="1:5" ht="12.75">
      <c r="A24" s="43"/>
      <c r="B24" s="278"/>
      <c r="C24" s="610"/>
      <c r="D24" s="44"/>
      <c r="E24" s="234"/>
    </row>
    <row r="25" spans="1:5" ht="12.75">
      <c r="A25" s="43"/>
      <c r="B25" s="165" t="s">
        <v>233</v>
      </c>
      <c r="C25" s="608"/>
      <c r="D25" s="44"/>
      <c r="E25" s="234"/>
    </row>
    <row r="26" spans="1:5" ht="15">
      <c r="A26" s="43"/>
      <c r="B26" s="271"/>
      <c r="C26" s="610"/>
      <c r="D26" s="44"/>
      <c r="E26" s="275"/>
    </row>
    <row r="27" spans="1:5" ht="15">
      <c r="A27" s="43"/>
      <c r="B27" s="280" t="s">
        <v>226</v>
      </c>
      <c r="C27" s="609" t="s">
        <v>44</v>
      </c>
      <c r="D27" s="281" t="s">
        <v>239</v>
      </c>
      <c r="E27" s="282" t="s">
        <v>234</v>
      </c>
    </row>
    <row r="28" spans="1:5" ht="12.75">
      <c r="A28" s="43"/>
      <c r="B28" s="742" t="s">
        <v>269</v>
      </c>
      <c r="C28" s="743"/>
      <c r="D28" s="744"/>
      <c r="E28" s="745"/>
    </row>
    <row r="29" spans="1:5" ht="12.75">
      <c r="A29" s="43"/>
      <c r="B29" s="165" t="s">
        <v>270</v>
      </c>
      <c r="C29" s="317"/>
      <c r="D29" s="166"/>
      <c r="E29" s="272"/>
    </row>
    <row r="30" spans="1:5" ht="12.75">
      <c r="A30" s="43"/>
      <c r="B30" s="165" t="s">
        <v>271</v>
      </c>
      <c r="C30" s="317"/>
      <c r="D30" s="166"/>
      <c r="E30" s="272"/>
    </row>
    <row r="31" spans="1:5" ht="12.75">
      <c r="A31" s="43"/>
      <c r="B31" s="165" t="s">
        <v>272</v>
      </c>
      <c r="C31" s="317"/>
      <c r="D31" s="166"/>
      <c r="E31" s="272"/>
    </row>
    <row r="32" spans="1:5" ht="15">
      <c r="A32" s="43"/>
      <c r="B32" s="739" t="s">
        <v>256</v>
      </c>
      <c r="C32" s="740"/>
      <c r="D32" s="741"/>
      <c r="E32" s="283" t="s">
        <v>232</v>
      </c>
    </row>
    <row r="33" spans="1:5" ht="12.75">
      <c r="A33" s="43"/>
      <c r="B33" s="278"/>
      <c r="C33" s="610"/>
      <c r="D33" s="44"/>
      <c r="E33" s="234"/>
    </row>
    <row r="34" spans="1:5" ht="12.75">
      <c r="A34" s="43"/>
      <c r="B34" s="165" t="s">
        <v>235</v>
      </c>
      <c r="C34" s="608"/>
      <c r="D34" s="44"/>
      <c r="E34" s="234"/>
    </row>
    <row r="35" spans="1:5" ht="15">
      <c r="A35" s="43"/>
      <c r="B35" s="271"/>
      <c r="C35" s="610"/>
      <c r="D35" s="44"/>
      <c r="E35" s="275"/>
    </row>
    <row r="36" spans="1:5" ht="15">
      <c r="A36" s="43"/>
      <c r="B36" s="280" t="s">
        <v>226</v>
      </c>
      <c r="C36" s="609" t="s">
        <v>44</v>
      </c>
      <c r="D36" s="281" t="s">
        <v>239</v>
      </c>
      <c r="E36" s="282" t="s">
        <v>234</v>
      </c>
    </row>
    <row r="37" spans="1:5" ht="12.75">
      <c r="A37" s="43"/>
      <c r="B37" s="742" t="s">
        <v>269</v>
      </c>
      <c r="C37" s="743"/>
      <c r="D37" s="744"/>
      <c r="E37" s="745"/>
    </row>
    <row r="38" spans="1:5" ht="12.75">
      <c r="A38" s="43"/>
      <c r="B38" s="165" t="s">
        <v>270</v>
      </c>
      <c r="C38" s="317"/>
      <c r="D38" s="166"/>
      <c r="E38" s="272"/>
    </row>
    <row r="39" spans="1:5" ht="12.75">
      <c r="A39" s="43"/>
      <c r="B39" s="165" t="s">
        <v>271</v>
      </c>
      <c r="C39" s="317"/>
      <c r="D39" s="166"/>
      <c r="E39" s="272"/>
    </row>
    <row r="40" spans="1:5" ht="12.75">
      <c r="A40" s="43"/>
      <c r="B40" s="165" t="s">
        <v>272</v>
      </c>
      <c r="C40" s="317"/>
      <c r="D40" s="166"/>
      <c r="E40" s="272"/>
    </row>
    <row r="41" spans="1:5" ht="15">
      <c r="A41" s="43"/>
      <c r="B41" s="739" t="s">
        <v>256</v>
      </c>
      <c r="C41" s="740"/>
      <c r="D41" s="741"/>
      <c r="E41" s="283" t="s">
        <v>232</v>
      </c>
    </row>
    <row r="42" spans="1:5" ht="13.5" thickBot="1">
      <c r="A42" s="43"/>
      <c r="B42" s="278"/>
      <c r="C42" s="610"/>
      <c r="D42" s="44"/>
      <c r="E42" s="234"/>
    </row>
    <row r="43" spans="1:5" ht="21.75" thickBot="1">
      <c r="A43" s="43"/>
      <c r="B43" s="731" t="s">
        <v>296</v>
      </c>
      <c r="C43" s="732"/>
      <c r="D43" s="733"/>
      <c r="E43" s="284" t="s">
        <v>236</v>
      </c>
    </row>
    <row r="44" s="43" customFormat="1" ht="13.5" thickBot="1"/>
    <row r="45" spans="2:5" s="43" customFormat="1" ht="12.75">
      <c r="B45" s="734" t="s">
        <v>295</v>
      </c>
      <c r="C45" s="735"/>
      <c r="D45" s="735"/>
      <c r="E45" s="736"/>
    </row>
    <row r="46" spans="2:5" s="43" customFormat="1" ht="12.75">
      <c r="B46" s="725" t="s">
        <v>301</v>
      </c>
      <c r="C46" s="726"/>
      <c r="D46" s="726"/>
      <c r="E46" s="727"/>
    </row>
    <row r="47" spans="2:5" s="43" customFormat="1" ht="13.5" customHeight="1">
      <c r="B47" s="725" t="s">
        <v>54</v>
      </c>
      <c r="C47" s="726"/>
      <c r="D47" s="726"/>
      <c r="E47" s="727"/>
    </row>
    <row r="48" spans="2:5" s="43" customFormat="1" ht="12.75">
      <c r="B48" s="725" t="s">
        <v>297</v>
      </c>
      <c r="C48" s="726"/>
      <c r="D48" s="726"/>
      <c r="E48" s="727"/>
    </row>
    <row r="49" spans="2:5" s="43" customFormat="1" ht="12.75">
      <c r="B49" s="725" t="s">
        <v>298</v>
      </c>
      <c r="C49" s="726"/>
      <c r="D49" s="726"/>
      <c r="E49" s="727"/>
    </row>
    <row r="50" spans="2:5" s="43" customFormat="1" ht="12.75">
      <c r="B50" s="725" t="s">
        <v>299</v>
      </c>
      <c r="C50" s="726"/>
      <c r="D50" s="726"/>
      <c r="E50" s="727"/>
    </row>
    <row r="51" spans="2:5" s="43" customFormat="1" ht="13.5" thickBot="1">
      <c r="B51" s="728" t="s">
        <v>300</v>
      </c>
      <c r="C51" s="729"/>
      <c r="D51" s="729"/>
      <c r="E51" s="730"/>
    </row>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row r="64" s="43" customFormat="1" ht="12.75"/>
    <row r="65" s="43" customFormat="1" ht="12.75"/>
    <row r="66" s="43" customFormat="1" ht="12.75"/>
    <row r="67" s="43" customFormat="1" ht="12.75"/>
    <row r="68" s="43" customFormat="1" ht="12.75"/>
    <row r="69" s="43" customFormat="1" ht="12.75"/>
    <row r="70" s="43" customFormat="1" ht="12.75"/>
    <row r="71" s="43" customFormat="1" ht="12.75"/>
    <row r="72" s="43" customFormat="1" ht="12.75"/>
    <row r="73" s="43" customFormat="1" ht="12.75"/>
    <row r="74" s="43" customFormat="1" ht="12.75"/>
    <row r="75" s="43" customFormat="1" ht="12.75"/>
    <row r="76" s="43" customFormat="1" ht="12.75"/>
    <row r="77" s="43" customFormat="1" ht="12.75"/>
    <row r="78" s="43" customFormat="1" ht="12.75"/>
    <row r="79" s="43" customFormat="1" ht="12.75"/>
    <row r="80" s="43" customFormat="1" ht="12.75"/>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row r="166" s="43" customFormat="1" ht="12.75"/>
    <row r="167" s="43" customFormat="1" ht="12.75"/>
    <row r="168" s="43" customFormat="1" ht="12.75"/>
    <row r="169" s="43" customFormat="1" ht="12.75"/>
    <row r="170" s="43" customFormat="1" ht="12.75"/>
    <row r="171" s="43" customFormat="1" ht="12.75">
      <c r="C171"/>
    </row>
    <row r="172" ht="12.75">
      <c r="A172" s="43"/>
    </row>
    <row r="173" ht="12.75">
      <c r="A173" s="43"/>
    </row>
    <row r="174" ht="12.75">
      <c r="A174" s="43"/>
    </row>
    <row r="175" ht="12.75">
      <c r="A175" s="43"/>
    </row>
    <row r="176" ht="12.75">
      <c r="A176" s="43"/>
    </row>
    <row r="177" ht="12.75">
      <c r="A177" s="43"/>
    </row>
    <row r="178" ht="12.75">
      <c r="A178" s="43"/>
    </row>
    <row r="179" ht="12.75">
      <c r="A179" s="43"/>
    </row>
    <row r="180" ht="12.75">
      <c r="A180" s="43"/>
    </row>
    <row r="181" ht="12.75">
      <c r="A181" s="43"/>
    </row>
    <row r="182" ht="12.75">
      <c r="A182" s="43"/>
    </row>
    <row r="183" ht="12.75">
      <c r="A183" s="43"/>
    </row>
    <row r="184" ht="12.75">
      <c r="A184" s="43"/>
    </row>
    <row r="185" ht="12.75">
      <c r="A185" s="43"/>
    </row>
    <row r="186" ht="12.75">
      <c r="A186" s="43"/>
    </row>
    <row r="187" ht="12.75">
      <c r="A187" s="43"/>
    </row>
    <row r="188" ht="12.75">
      <c r="A188" s="43"/>
    </row>
    <row r="189" ht="12.75">
      <c r="A189" s="43"/>
    </row>
    <row r="190" ht="12.75">
      <c r="A190" s="43"/>
    </row>
    <row r="191" ht="12.75">
      <c r="A191" s="43"/>
    </row>
    <row r="192" ht="12.75">
      <c r="A192" s="43"/>
    </row>
    <row r="193" ht="12.75">
      <c r="A193" s="43"/>
    </row>
    <row r="194" ht="12.75">
      <c r="A194" s="43"/>
    </row>
    <row r="195" ht="12.75">
      <c r="A195" s="43"/>
    </row>
    <row r="196" ht="12.75">
      <c r="A196" s="43"/>
    </row>
    <row r="197" ht="12.75">
      <c r="A197" s="43"/>
    </row>
    <row r="198" ht="12.75">
      <c r="A198" s="43"/>
    </row>
    <row r="199" ht="12.75">
      <c r="A199" s="43"/>
    </row>
    <row r="200" ht="12.75">
      <c r="A200" s="43"/>
    </row>
    <row r="201" ht="12.75">
      <c r="A201" s="43"/>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row r="287" ht="12.75">
      <c r="A287" s="43"/>
    </row>
  </sheetData>
  <sheetProtection/>
  <mergeCells count="16">
    <mergeCell ref="B37:E37"/>
    <mergeCell ref="B3:D3"/>
    <mergeCell ref="B4:D4"/>
    <mergeCell ref="B19:E19"/>
    <mergeCell ref="B23:D23"/>
    <mergeCell ref="B28:E28"/>
    <mergeCell ref="B32:D32"/>
    <mergeCell ref="B41:D41"/>
    <mergeCell ref="B45:E45"/>
    <mergeCell ref="B49:E49"/>
    <mergeCell ref="B50:E50"/>
    <mergeCell ref="B51:E51"/>
    <mergeCell ref="B47:E47"/>
    <mergeCell ref="B46:E46"/>
    <mergeCell ref="B43:D43"/>
    <mergeCell ref="B48:E48"/>
  </mergeCells>
  <printOptions/>
  <pageMargins left="0.7" right="0.7" top="0.75" bottom="0.75" header="0.3" footer="0.3"/>
  <pageSetup fitToHeight="1" fitToWidth="1" horizontalDpi="600" verticalDpi="600" orientation="portrait" scale="18" r:id="rId1"/>
</worksheet>
</file>

<file path=xl/worksheets/sheet9.xml><?xml version="1.0" encoding="utf-8"?>
<worksheet xmlns="http://schemas.openxmlformats.org/spreadsheetml/2006/main" xmlns:r="http://schemas.openxmlformats.org/officeDocument/2006/relationships">
  <sheetPr>
    <pageSetUpPr fitToPage="1"/>
  </sheetPr>
  <dimension ref="B2:T57"/>
  <sheetViews>
    <sheetView showGridLines="0" zoomScaleSheetLayoutView="100" zoomScalePageLayoutView="0" workbookViewId="0" topLeftCell="A1">
      <selection activeCell="B55" sqref="B2:K55"/>
    </sheetView>
  </sheetViews>
  <sheetFormatPr defaultColWidth="11.421875" defaultRowHeight="12.75"/>
  <cols>
    <col min="1" max="1" width="11.421875" style="3" customWidth="1"/>
    <col min="2" max="2" width="26.28125" style="3" customWidth="1"/>
    <col min="3" max="3" width="10.28125" style="3" customWidth="1"/>
    <col min="4" max="4" width="13.140625" style="3" customWidth="1"/>
    <col min="5" max="5" width="13.28125" style="3" customWidth="1"/>
    <col min="6" max="6" width="12.28125" style="3" customWidth="1"/>
    <col min="7" max="7" width="11.421875" style="3" customWidth="1"/>
    <col min="8" max="8" width="13.7109375" style="3" customWidth="1"/>
    <col min="9" max="11" width="12.28125" style="3" customWidth="1"/>
    <col min="12" max="16384" width="11.421875" style="3" customWidth="1"/>
  </cols>
  <sheetData>
    <row r="1" ht="13.5" thickBot="1"/>
    <row r="2" spans="2:11" ht="3.75" customHeight="1">
      <c r="B2" s="72"/>
      <c r="C2" s="73"/>
      <c r="D2" s="73"/>
      <c r="E2" s="73"/>
      <c r="F2" s="73"/>
      <c r="G2" s="73"/>
      <c r="H2" s="73"/>
      <c r="I2" s="73"/>
      <c r="J2" s="73"/>
      <c r="K2" s="21"/>
    </row>
    <row r="3" spans="2:11" ht="14.25" customHeight="1">
      <c r="B3" s="772" t="s">
        <v>95</v>
      </c>
      <c r="C3" s="773"/>
      <c r="D3" s="773"/>
      <c r="E3" s="773"/>
      <c r="F3" s="773"/>
      <c r="G3" s="773"/>
      <c r="H3" s="773"/>
      <c r="I3" s="773"/>
      <c r="J3" s="378"/>
      <c r="K3" s="293"/>
    </row>
    <row r="4" spans="2:11" ht="13.5" customHeight="1">
      <c r="B4" s="772" t="s">
        <v>97</v>
      </c>
      <c r="C4" s="773"/>
      <c r="D4" s="773"/>
      <c r="E4" s="773"/>
      <c r="F4" s="773"/>
      <c r="G4" s="773"/>
      <c r="H4" s="773"/>
      <c r="I4" s="773"/>
      <c r="J4" s="378"/>
      <c r="K4" s="293"/>
    </row>
    <row r="5" spans="2:11" ht="11.25" customHeight="1">
      <c r="B5" s="74"/>
      <c r="C5" s="9"/>
      <c r="D5" s="9"/>
      <c r="E5" s="9"/>
      <c r="F5" s="9"/>
      <c r="G5" s="9"/>
      <c r="H5" s="9"/>
      <c r="I5" s="9"/>
      <c r="J5" s="9"/>
      <c r="K5" s="17"/>
    </row>
    <row r="6" spans="2:11" ht="17.25" customHeight="1">
      <c r="B6" s="760" t="s">
        <v>77</v>
      </c>
      <c r="C6" s="761"/>
      <c r="D6" s="761"/>
      <c r="E6" s="761"/>
      <c r="F6" s="761"/>
      <c r="G6" s="761"/>
      <c r="H6" s="761"/>
      <c r="I6" s="292"/>
      <c r="J6" s="292"/>
      <c r="K6" s="161"/>
    </row>
    <row r="7" spans="2:11" ht="15" customHeight="1">
      <c r="B7" s="74"/>
      <c r="C7" s="9"/>
      <c r="D7" s="9"/>
      <c r="E7" s="9"/>
      <c r="F7" s="9"/>
      <c r="G7" s="4"/>
      <c r="H7" s="9"/>
      <c r="I7" s="38"/>
      <c r="J7" s="38"/>
      <c r="K7" s="178"/>
    </row>
    <row r="8" spans="2:11" ht="18" customHeight="1">
      <c r="B8" s="74" t="s">
        <v>26</v>
      </c>
      <c r="C8" s="762" t="s">
        <v>161</v>
      </c>
      <c r="D8" s="762"/>
      <c r="E8" s="762"/>
      <c r="F8" s="443" t="s">
        <v>166</v>
      </c>
      <c r="G8" s="8"/>
      <c r="H8" s="84"/>
      <c r="I8" s="39"/>
      <c r="J8" s="39"/>
      <c r="K8" s="174"/>
    </row>
    <row r="9" spans="2:11" ht="18" customHeight="1">
      <c r="B9" s="74" t="s">
        <v>146</v>
      </c>
      <c r="C9" s="24"/>
      <c r="D9" s="4"/>
      <c r="E9" s="42"/>
      <c r="F9" s="443"/>
      <c r="G9" s="4" t="s">
        <v>108</v>
      </c>
      <c r="H9" s="39" t="s">
        <v>145</v>
      </c>
      <c r="I9" s="299"/>
      <c r="J9" s="299"/>
      <c r="K9" s="175"/>
    </row>
    <row r="10" spans="2:11" ht="18" customHeight="1">
      <c r="B10" s="74" t="s">
        <v>147</v>
      </c>
      <c r="C10" s="24"/>
      <c r="D10" s="4"/>
      <c r="E10" s="42"/>
      <c r="F10" s="9"/>
      <c r="G10" s="4" t="s">
        <v>106</v>
      </c>
      <c r="H10" s="83"/>
      <c r="I10" s="24"/>
      <c r="J10" s="24"/>
      <c r="K10" s="176"/>
    </row>
    <row r="11" spans="2:11" ht="15.75" customHeight="1">
      <c r="B11" s="74" t="s">
        <v>149</v>
      </c>
      <c r="C11" s="84"/>
      <c r="D11" s="38"/>
      <c r="E11" s="38"/>
      <c r="F11" s="85" t="s">
        <v>107</v>
      </c>
      <c r="G11" s="85"/>
      <c r="H11" s="39"/>
      <c r="I11" s="300" t="s">
        <v>143</v>
      </c>
      <c r="J11" s="300"/>
      <c r="K11" s="177"/>
    </row>
    <row r="12" spans="2:11" ht="18" customHeight="1">
      <c r="B12" s="74" t="s">
        <v>27</v>
      </c>
      <c r="C12" s="40" t="s">
        <v>102</v>
      </c>
      <c r="D12" s="9"/>
      <c r="E12" s="85" t="s">
        <v>169</v>
      </c>
      <c r="F12" s="85"/>
      <c r="G12" s="85"/>
      <c r="H12" s="39"/>
      <c r="I12" s="301"/>
      <c r="J12" s="301"/>
      <c r="K12" s="172"/>
    </row>
    <row r="13" spans="2:11" ht="6" customHeight="1">
      <c r="B13" s="74"/>
      <c r="C13" s="9"/>
      <c r="D13" s="9"/>
      <c r="E13" s="9"/>
      <c r="F13" s="85"/>
      <c r="G13" s="85"/>
      <c r="H13" s="39"/>
      <c r="I13" s="301"/>
      <c r="J13" s="301"/>
      <c r="K13" s="172"/>
    </row>
    <row r="14" spans="2:11" ht="3.75" customHeight="1" thickBot="1">
      <c r="B14" s="763"/>
      <c r="C14" s="764"/>
      <c r="D14" s="765"/>
      <c r="E14" s="765"/>
      <c r="F14" s="765"/>
      <c r="G14" s="765"/>
      <c r="H14" s="765"/>
      <c r="I14" s="766"/>
      <c r="J14" s="379"/>
      <c r="K14" s="302"/>
    </row>
    <row r="15" spans="2:11" s="5" customFormat="1" ht="51">
      <c r="B15" s="775" t="s">
        <v>90</v>
      </c>
      <c r="C15" s="776"/>
      <c r="D15" s="305" t="s">
        <v>349</v>
      </c>
      <c r="E15" s="306" t="s">
        <v>287</v>
      </c>
      <c r="F15" s="306" t="s">
        <v>288</v>
      </c>
      <c r="G15" s="306" t="s">
        <v>101</v>
      </c>
      <c r="H15" s="306" t="s">
        <v>104</v>
      </c>
      <c r="I15" s="306" t="s">
        <v>202</v>
      </c>
      <c r="J15" s="306" t="s">
        <v>350</v>
      </c>
      <c r="K15" s="307" t="s">
        <v>314</v>
      </c>
    </row>
    <row r="16" spans="2:11" s="5" customFormat="1" ht="10.5" customHeight="1">
      <c r="B16" s="76" t="s">
        <v>28</v>
      </c>
      <c r="C16" s="6"/>
      <c r="D16" s="182"/>
      <c r="E16" s="7"/>
      <c r="F16" s="7"/>
      <c r="G16" s="7"/>
      <c r="H16" s="7"/>
      <c r="I16" s="7"/>
      <c r="J16" s="7"/>
      <c r="K16" s="303"/>
    </row>
    <row r="17" spans="2:12" ht="16.5" customHeight="1">
      <c r="B17" s="774" t="s">
        <v>29</v>
      </c>
      <c r="C17" s="762"/>
      <c r="D17" s="183"/>
      <c r="E17" s="167"/>
      <c r="F17" s="166"/>
      <c r="G17" s="63">
        <f aca="true" t="shared" si="0" ref="G17:G26">SUM(E17:F17)</f>
        <v>0</v>
      </c>
      <c r="H17" s="68">
        <f aca="true" t="shared" si="1" ref="H17:H26">D17-G17</f>
        <v>0</v>
      </c>
      <c r="I17" s="304" t="str">
        <f aca="true" t="shared" si="2" ref="I17:I29">IF(D17=0," ",H17/D17)</f>
        <v> </v>
      </c>
      <c r="J17" s="166"/>
      <c r="K17" s="382"/>
      <c r="L17" s="3" t="s">
        <v>164</v>
      </c>
    </row>
    <row r="18" spans="2:11" ht="16.5" customHeight="1">
      <c r="B18" s="774" t="s">
        <v>30</v>
      </c>
      <c r="C18" s="762"/>
      <c r="D18" s="183"/>
      <c r="E18" s="167"/>
      <c r="F18" s="166"/>
      <c r="G18" s="63">
        <f t="shared" si="0"/>
        <v>0</v>
      </c>
      <c r="H18" s="68">
        <f t="shared" si="1"/>
        <v>0</v>
      </c>
      <c r="I18" s="304" t="str">
        <f t="shared" si="2"/>
        <v> </v>
      </c>
      <c r="J18" s="166"/>
      <c r="K18" s="382"/>
    </row>
    <row r="19" spans="2:11" ht="16.5" customHeight="1">
      <c r="B19" s="774" t="s">
        <v>31</v>
      </c>
      <c r="C19" s="762"/>
      <c r="D19" s="183"/>
      <c r="E19" s="167"/>
      <c r="F19" s="166"/>
      <c r="G19" s="63">
        <f t="shared" si="0"/>
        <v>0</v>
      </c>
      <c r="H19" s="68">
        <f t="shared" si="1"/>
        <v>0</v>
      </c>
      <c r="I19" s="304" t="str">
        <f t="shared" si="2"/>
        <v> </v>
      </c>
      <c r="J19" s="166"/>
      <c r="K19" s="382"/>
    </row>
    <row r="20" spans="2:11" ht="16.5" customHeight="1">
      <c r="B20" s="774" t="s">
        <v>32</v>
      </c>
      <c r="C20" s="762"/>
      <c r="D20" s="183"/>
      <c r="E20" s="167"/>
      <c r="F20" s="166"/>
      <c r="G20" s="63">
        <f t="shared" si="0"/>
        <v>0</v>
      </c>
      <c r="H20" s="68">
        <f t="shared" si="1"/>
        <v>0</v>
      </c>
      <c r="I20" s="304" t="str">
        <f t="shared" si="2"/>
        <v> </v>
      </c>
      <c r="J20" s="166"/>
      <c r="K20" s="382"/>
    </row>
    <row r="21" spans="2:11" ht="16.5" customHeight="1">
      <c r="B21" s="74" t="s">
        <v>33</v>
      </c>
      <c r="C21" s="9"/>
      <c r="D21" s="183"/>
      <c r="E21" s="167"/>
      <c r="F21" s="166"/>
      <c r="G21" s="63">
        <f t="shared" si="0"/>
        <v>0</v>
      </c>
      <c r="H21" s="68">
        <f t="shared" si="1"/>
        <v>0</v>
      </c>
      <c r="I21" s="304" t="str">
        <f t="shared" si="2"/>
        <v> </v>
      </c>
      <c r="J21" s="166"/>
      <c r="K21" s="382"/>
    </row>
    <row r="22" spans="2:11" ht="16.5" customHeight="1">
      <c r="B22" s="774" t="s">
        <v>34</v>
      </c>
      <c r="C22" s="762"/>
      <c r="D22" s="183"/>
      <c r="E22" s="167"/>
      <c r="F22" s="166"/>
      <c r="G22" s="63">
        <f t="shared" si="0"/>
        <v>0</v>
      </c>
      <c r="H22" s="68">
        <f t="shared" si="1"/>
        <v>0</v>
      </c>
      <c r="I22" s="304" t="str">
        <f t="shared" si="2"/>
        <v> </v>
      </c>
      <c r="J22" s="166"/>
      <c r="K22" s="382"/>
    </row>
    <row r="23" spans="2:11" ht="16.5" customHeight="1">
      <c r="B23" s="774" t="s">
        <v>35</v>
      </c>
      <c r="C23" s="762"/>
      <c r="D23" s="183"/>
      <c r="E23" s="167"/>
      <c r="F23" s="166"/>
      <c r="G23" s="63">
        <f t="shared" si="0"/>
        <v>0</v>
      </c>
      <c r="H23" s="68">
        <f t="shared" si="1"/>
        <v>0</v>
      </c>
      <c r="I23" s="304" t="str">
        <f t="shared" si="2"/>
        <v> </v>
      </c>
      <c r="J23" s="166"/>
      <c r="K23" s="382"/>
    </row>
    <row r="24" spans="2:11" ht="16.5" customHeight="1">
      <c r="B24" s="774" t="s">
        <v>36</v>
      </c>
      <c r="C24" s="762"/>
      <c r="D24" s="183"/>
      <c r="E24" s="167"/>
      <c r="F24" s="166"/>
      <c r="G24" s="63">
        <f t="shared" si="0"/>
        <v>0</v>
      </c>
      <c r="H24" s="68">
        <f t="shared" si="1"/>
        <v>0</v>
      </c>
      <c r="I24" s="304" t="str">
        <f t="shared" si="2"/>
        <v> </v>
      </c>
      <c r="J24" s="166"/>
      <c r="K24" s="382"/>
    </row>
    <row r="25" spans="2:11" ht="16.5" customHeight="1" thickBot="1">
      <c r="B25" s="774" t="s">
        <v>65</v>
      </c>
      <c r="C25" s="762"/>
      <c r="D25" s="237"/>
      <c r="E25" s="167"/>
      <c r="F25" s="166"/>
      <c r="G25" s="63">
        <f t="shared" si="0"/>
        <v>0</v>
      </c>
      <c r="H25" s="68">
        <f t="shared" si="1"/>
        <v>0</v>
      </c>
      <c r="I25" s="304" t="str">
        <f t="shared" si="2"/>
        <v> </v>
      </c>
      <c r="J25" s="166"/>
      <c r="K25" s="382"/>
    </row>
    <row r="26" spans="2:11" ht="16.5" customHeight="1" thickBot="1">
      <c r="B26" s="314" t="s">
        <v>197</v>
      </c>
      <c r="C26" s="238"/>
      <c r="D26" s="237"/>
      <c r="E26" s="166"/>
      <c r="F26" s="166"/>
      <c r="G26" s="63">
        <f t="shared" si="0"/>
        <v>0</v>
      </c>
      <c r="H26" s="63">
        <f t="shared" si="1"/>
        <v>0</v>
      </c>
      <c r="I26" s="304" t="str">
        <f t="shared" si="2"/>
        <v> </v>
      </c>
      <c r="J26" s="166"/>
      <c r="K26" s="382"/>
    </row>
    <row r="27" spans="2:11" s="10" customFormat="1" ht="14.25" customHeight="1">
      <c r="B27" s="786" t="s">
        <v>374</v>
      </c>
      <c r="C27" s="598" t="s">
        <v>313</v>
      </c>
      <c r="D27" s="239">
        <f>SUM(D17:D26)</f>
        <v>0</v>
      </c>
      <c r="E27" s="240">
        <f>SUM(E17:E26)</f>
        <v>0</v>
      </c>
      <c r="F27" s="240">
        <f>SUM(F17:F26)</f>
        <v>0</v>
      </c>
      <c r="G27" s="240">
        <f>SUM(G17:G26)</f>
        <v>0</v>
      </c>
      <c r="H27" s="64">
        <f>SUM(H17:H26)</f>
        <v>0</v>
      </c>
      <c r="I27" s="304" t="str">
        <f t="shared" si="2"/>
        <v> </v>
      </c>
      <c r="J27" s="240">
        <f>SUM(J17:J26)</f>
        <v>0</v>
      </c>
      <c r="K27" s="308">
        <f>SUM(K17:K26)</f>
        <v>0</v>
      </c>
    </row>
    <row r="28" spans="2:11" s="10" customFormat="1" ht="14.25" customHeight="1">
      <c r="B28" s="787"/>
      <c r="C28" s="599" t="s">
        <v>324</v>
      </c>
      <c r="D28" s="446"/>
      <c r="E28" s="167"/>
      <c r="F28" s="444"/>
      <c r="G28" s="444"/>
      <c r="H28" s="447">
        <f>D28-(E28+K27)</f>
        <v>0</v>
      </c>
      <c r="I28" s="304" t="str">
        <f t="shared" si="2"/>
        <v> </v>
      </c>
      <c r="J28" s="444"/>
      <c r="K28" s="445"/>
    </row>
    <row r="29" spans="2:11" s="10" customFormat="1" ht="14.25" customHeight="1" thickBot="1">
      <c r="B29" s="788"/>
      <c r="C29" s="600" t="s">
        <v>373</v>
      </c>
      <c r="D29" s="70">
        <f>D27+D28</f>
        <v>0</v>
      </c>
      <c r="E29" s="604">
        <f>E27+E28</f>
        <v>0</v>
      </c>
      <c r="F29" s="605"/>
      <c r="G29" s="605"/>
      <c r="H29" s="604">
        <f>H27+H28</f>
        <v>0</v>
      </c>
      <c r="I29" s="606" t="str">
        <f t="shared" si="2"/>
        <v> </v>
      </c>
      <c r="J29" s="605"/>
      <c r="K29" s="607"/>
    </row>
    <row r="30" spans="2:11" s="121" customFormat="1" ht="5.25" customHeight="1" thickBot="1">
      <c r="B30" s="442"/>
      <c r="C30" s="443"/>
      <c r="D30" s="601"/>
      <c r="E30" s="597"/>
      <c r="F30" s="597"/>
      <c r="G30" s="597"/>
      <c r="H30" s="597"/>
      <c r="I30" s="602"/>
      <c r="J30" s="602"/>
      <c r="K30" s="603"/>
    </row>
    <row r="31" spans="2:20" ht="24" customHeight="1" thickBot="1">
      <c r="B31" s="79"/>
      <c r="C31" s="32"/>
      <c r="D31" s="780" t="s">
        <v>320</v>
      </c>
      <c r="E31" s="781"/>
      <c r="F31" s="781"/>
      <c r="G31" s="781"/>
      <c r="H31" s="781"/>
      <c r="I31" s="781"/>
      <c r="J31" s="781"/>
      <c r="K31" s="782"/>
      <c r="L31" s="758" t="s">
        <v>162</v>
      </c>
      <c r="M31" s="758"/>
      <c r="N31" s="758"/>
      <c r="O31" s="758"/>
      <c r="P31" s="758"/>
      <c r="Q31" s="758"/>
      <c r="R31" s="758"/>
      <c r="S31" s="758"/>
      <c r="T31" s="758"/>
    </row>
    <row r="32" spans="2:20" ht="13.5" thickBot="1">
      <c r="B32" s="79"/>
      <c r="C32" s="32"/>
      <c r="D32" s="328"/>
      <c r="E32" s="328"/>
      <c r="F32" s="328"/>
      <c r="G32" s="328"/>
      <c r="H32" s="328"/>
      <c r="I32" s="328"/>
      <c r="J32" s="328"/>
      <c r="K32" s="329"/>
      <c r="L32" s="315"/>
      <c r="M32" s="315"/>
      <c r="N32" s="315"/>
      <c r="O32" s="315"/>
      <c r="P32" s="315"/>
      <c r="Q32" s="315"/>
      <c r="R32" s="315"/>
      <c r="S32" s="315"/>
      <c r="T32" s="315"/>
    </row>
    <row r="33" spans="2:20" ht="13.5" thickBot="1">
      <c r="B33" s="263" t="s">
        <v>214</v>
      </c>
      <c r="C33" s="312"/>
      <c r="D33" s="313"/>
      <c r="E33" s="328"/>
      <c r="F33" s="328"/>
      <c r="G33" s="328"/>
      <c r="H33" s="328"/>
      <c r="I33" s="328"/>
      <c r="J33" s="328"/>
      <c r="K33" s="329"/>
      <c r="L33" s="315"/>
      <c r="M33" s="315"/>
      <c r="N33" s="315"/>
      <c r="O33" s="315"/>
      <c r="P33" s="315"/>
      <c r="Q33" s="315"/>
      <c r="R33" s="315"/>
      <c r="S33" s="315"/>
      <c r="T33" s="315"/>
    </row>
    <row r="34" spans="2:20" ht="13.5" thickBot="1">
      <c r="B34" s="309" t="s">
        <v>40</v>
      </c>
      <c r="C34" s="310"/>
      <c r="D34" s="311"/>
      <c r="E34" s="328"/>
      <c r="F34" s="328"/>
      <c r="G34" s="328"/>
      <c r="H34" s="328"/>
      <c r="I34" s="328"/>
      <c r="J34" s="328"/>
      <c r="K34" s="329"/>
      <c r="L34" s="315"/>
      <c r="M34" s="315"/>
      <c r="N34" s="315"/>
      <c r="O34" s="315"/>
      <c r="P34" s="315"/>
      <c r="Q34" s="315"/>
      <c r="R34" s="315"/>
      <c r="S34" s="315"/>
      <c r="T34" s="315"/>
    </row>
    <row r="35" spans="2:20" ht="12.75">
      <c r="B35" s="79"/>
      <c r="C35" s="32"/>
      <c r="D35" s="328"/>
      <c r="E35" s="328"/>
      <c r="F35" s="328"/>
      <c r="G35" s="328"/>
      <c r="H35" s="328"/>
      <c r="I35" s="328"/>
      <c r="J35" s="328"/>
      <c r="K35" s="329"/>
      <c r="L35" s="315"/>
      <c r="M35" s="315"/>
      <c r="N35" s="315"/>
      <c r="O35" s="315"/>
      <c r="P35" s="315"/>
      <c r="Q35" s="315"/>
      <c r="R35" s="315"/>
      <c r="S35" s="315"/>
      <c r="T35" s="315"/>
    </row>
    <row r="36" spans="2:11" ht="3.75" customHeight="1" thickBot="1">
      <c r="B36" s="783"/>
      <c r="C36" s="784"/>
      <c r="D36" s="784"/>
      <c r="E36" s="784"/>
      <c r="F36" s="784"/>
      <c r="G36" s="784"/>
      <c r="H36" s="784"/>
      <c r="I36" s="784"/>
      <c r="J36" s="784"/>
      <c r="K36" s="785"/>
    </row>
    <row r="37" spans="2:11" ht="2.25" customHeight="1" thickBot="1">
      <c r="B37" s="777"/>
      <c r="C37" s="778"/>
      <c r="D37" s="778"/>
      <c r="E37" s="778"/>
      <c r="F37" s="778"/>
      <c r="G37" s="778"/>
      <c r="H37" s="778"/>
      <c r="I37" s="778"/>
      <c r="J37" s="778"/>
      <c r="K37" s="779"/>
    </row>
    <row r="38" spans="2:11" ht="3.75" customHeight="1" thickBot="1">
      <c r="B38" s="767"/>
      <c r="C38" s="768"/>
      <c r="D38" s="768"/>
      <c r="E38" s="768"/>
      <c r="F38" s="768"/>
      <c r="G38" s="768"/>
      <c r="H38" s="768"/>
      <c r="I38" s="768"/>
      <c r="J38" s="768"/>
      <c r="K38" s="769"/>
    </row>
    <row r="39" spans="2:11" s="19" customFormat="1" ht="18" customHeight="1">
      <c r="B39" s="770" t="s">
        <v>41</v>
      </c>
      <c r="C39" s="771"/>
      <c r="D39" s="18"/>
      <c r="E39" s="18"/>
      <c r="F39" s="18"/>
      <c r="G39" s="18"/>
      <c r="H39" s="18"/>
      <c r="I39" s="18"/>
      <c r="J39" s="18"/>
      <c r="K39" s="81"/>
    </row>
    <row r="40" spans="2:11" ht="24" customHeight="1">
      <c r="B40" s="756" t="s">
        <v>45</v>
      </c>
      <c r="C40" s="757"/>
      <c r="D40" s="757"/>
      <c r="E40" s="757"/>
      <c r="F40" s="757"/>
      <c r="G40" s="757"/>
      <c r="H40" s="35"/>
      <c r="I40" s="35"/>
      <c r="J40" s="35"/>
      <c r="K40" s="82"/>
    </row>
    <row r="41" spans="2:11" ht="16.5" customHeight="1">
      <c r="B41" s="756"/>
      <c r="C41" s="757"/>
      <c r="D41" s="757"/>
      <c r="E41" s="757"/>
      <c r="F41" s="757"/>
      <c r="G41" s="757"/>
      <c r="H41" s="35"/>
      <c r="I41" s="35"/>
      <c r="J41" s="35"/>
      <c r="K41" s="82"/>
    </row>
    <row r="42" spans="2:11" ht="18" customHeight="1">
      <c r="B42" s="74" t="s">
        <v>74</v>
      </c>
      <c r="C42" s="9"/>
      <c r="D42" s="759"/>
      <c r="E42" s="759"/>
      <c r="F42" s="759"/>
      <c r="G42" s="759"/>
      <c r="H42" s="41"/>
      <c r="I42" s="42"/>
      <c r="J42" s="42"/>
      <c r="K42" s="86"/>
    </row>
    <row r="43" spans="2:11" ht="12.75" customHeight="1">
      <c r="B43" s="74"/>
      <c r="C43" s="9"/>
      <c r="D43" s="23" t="s">
        <v>42</v>
      </c>
      <c r="E43" s="8"/>
      <c r="F43" s="23" t="s">
        <v>43</v>
      </c>
      <c r="G43" s="8"/>
      <c r="H43" s="23" t="s">
        <v>44</v>
      </c>
      <c r="I43" s="23"/>
      <c r="J43" s="23"/>
      <c r="K43" s="180"/>
    </row>
    <row r="44" spans="2:11" ht="12.75">
      <c r="B44" s="79" t="s">
        <v>78</v>
      </c>
      <c r="C44" s="9"/>
      <c r="D44" s="8"/>
      <c r="E44" s="8"/>
      <c r="F44" s="8"/>
      <c r="G44" s="8"/>
      <c r="H44" s="8"/>
      <c r="I44" s="8"/>
      <c r="J44" s="8"/>
      <c r="K44" s="87"/>
    </row>
    <row r="45" spans="2:11" ht="3.75" customHeight="1">
      <c r="B45" s="74"/>
      <c r="C45" s="9"/>
      <c r="D45" s="8"/>
      <c r="E45" s="8"/>
      <c r="F45" s="8"/>
      <c r="G45" s="8"/>
      <c r="H45" s="8"/>
      <c r="I45" s="8"/>
      <c r="J45" s="8"/>
      <c r="K45" s="87"/>
    </row>
    <row r="46" spans="2:11" ht="12.75">
      <c r="B46" s="74" t="s">
        <v>79</v>
      </c>
      <c r="C46" s="9"/>
      <c r="D46" s="759"/>
      <c r="E46" s="759"/>
      <c r="F46" s="759"/>
      <c r="G46" s="759"/>
      <c r="H46" s="22"/>
      <c r="I46" s="8"/>
      <c r="J46" s="8"/>
      <c r="K46" s="87"/>
    </row>
    <row r="47" spans="2:11" ht="12.75" customHeight="1">
      <c r="B47" s="74"/>
      <c r="C47" s="9"/>
      <c r="D47" s="23" t="s">
        <v>42</v>
      </c>
      <c r="E47" s="8"/>
      <c r="F47" s="23" t="s">
        <v>43</v>
      </c>
      <c r="G47" s="8"/>
      <c r="H47" s="23" t="s">
        <v>44</v>
      </c>
      <c r="I47" s="23"/>
      <c r="J47" s="23"/>
      <c r="K47" s="180"/>
    </row>
    <row r="48" spans="2:11" ht="12.75">
      <c r="B48" s="74"/>
      <c r="C48" s="9"/>
      <c r="D48" s="8"/>
      <c r="E48" s="8"/>
      <c r="F48" s="8"/>
      <c r="G48" s="8"/>
      <c r="H48" s="8"/>
      <c r="I48" s="8"/>
      <c r="J48" s="8"/>
      <c r="K48" s="87"/>
    </row>
    <row r="49" spans="2:11" ht="12.75">
      <c r="B49" s="77" t="s">
        <v>80</v>
      </c>
      <c r="C49" s="9"/>
      <c r="D49" s="22"/>
      <c r="E49" s="22"/>
      <c r="F49" s="22"/>
      <c r="G49" s="22"/>
      <c r="H49" s="22"/>
      <c r="I49" s="8"/>
      <c r="J49" s="8"/>
      <c r="K49" s="87"/>
    </row>
    <row r="50" spans="2:11" s="11" customFormat="1" ht="12.75">
      <c r="B50" s="90"/>
      <c r="C50" s="33"/>
      <c r="D50" s="23" t="s">
        <v>43</v>
      </c>
      <c r="E50" s="23"/>
      <c r="F50" s="23" t="s">
        <v>43</v>
      </c>
      <c r="G50" s="23"/>
      <c r="H50" s="23" t="s">
        <v>44</v>
      </c>
      <c r="I50" s="23"/>
      <c r="J50" s="23"/>
      <c r="K50" s="180"/>
    </row>
    <row r="51" spans="2:11" s="11" customFormat="1" ht="13.5" thickBot="1">
      <c r="B51" s="91"/>
      <c r="C51" s="92"/>
      <c r="D51" s="93"/>
      <c r="E51" s="93"/>
      <c r="F51" s="93"/>
      <c r="G51" s="93"/>
      <c r="H51" s="93"/>
      <c r="I51" s="93"/>
      <c r="J51" s="93"/>
      <c r="K51" s="181"/>
    </row>
    <row r="52" spans="2:11" s="11" customFormat="1" ht="13.5" thickBot="1">
      <c r="B52" s="33"/>
      <c r="C52" s="33"/>
      <c r="D52" s="23"/>
      <c r="E52" s="23"/>
      <c r="F52" s="23"/>
      <c r="G52" s="23"/>
      <c r="H52" s="23"/>
      <c r="I52" s="23"/>
      <c r="J52" s="23"/>
      <c r="K52" s="23"/>
    </row>
    <row r="53" spans="2:11" ht="24" customHeight="1">
      <c r="B53" s="746" t="s">
        <v>312</v>
      </c>
      <c r="C53" s="747"/>
      <c r="D53" s="747"/>
      <c r="E53" s="747"/>
      <c r="F53" s="747"/>
      <c r="G53" s="747"/>
      <c r="H53" s="747"/>
      <c r="I53" s="747"/>
      <c r="J53" s="747"/>
      <c r="K53" s="748"/>
    </row>
    <row r="54" spans="2:11" s="11" customFormat="1" ht="12.75" customHeight="1">
      <c r="B54" s="752" t="s">
        <v>310</v>
      </c>
      <c r="C54" s="753"/>
      <c r="D54" s="753"/>
      <c r="E54" s="753"/>
      <c r="F54" s="753"/>
      <c r="G54" s="753"/>
      <c r="H54" s="753"/>
      <c r="I54" s="753"/>
      <c r="J54" s="753"/>
      <c r="K54" s="754"/>
    </row>
    <row r="55" spans="2:11" ht="24" customHeight="1" thickBot="1">
      <c r="B55" s="749" t="s">
        <v>309</v>
      </c>
      <c r="C55" s="750"/>
      <c r="D55" s="750"/>
      <c r="E55" s="750"/>
      <c r="F55" s="750"/>
      <c r="G55" s="750"/>
      <c r="H55" s="750"/>
      <c r="I55" s="750"/>
      <c r="J55" s="750"/>
      <c r="K55" s="751"/>
    </row>
    <row r="56" spans="2:11" ht="12.75">
      <c r="B56" s="755"/>
      <c r="C56" s="755"/>
      <c r="D56" s="755"/>
      <c r="E56" s="755"/>
      <c r="F56" s="755"/>
      <c r="G56" s="755"/>
      <c r="H56" s="755"/>
      <c r="I56" s="755"/>
      <c r="J56" s="291"/>
      <c r="K56" s="291"/>
    </row>
    <row r="57" spans="2:11" ht="12.75">
      <c r="B57" s="755"/>
      <c r="C57" s="755"/>
      <c r="D57" s="755"/>
      <c r="E57" s="755"/>
      <c r="F57" s="755"/>
      <c r="G57" s="755"/>
      <c r="H57" s="755"/>
      <c r="I57" s="755"/>
      <c r="J57" s="291"/>
      <c r="K57" s="291"/>
    </row>
  </sheetData>
  <sheetProtection/>
  <mergeCells count="31">
    <mergeCell ref="B37:K37"/>
    <mergeCell ref="B20:C20"/>
    <mergeCell ref="B22:C22"/>
    <mergeCell ref="B19:C19"/>
    <mergeCell ref="D31:K31"/>
    <mergeCell ref="B25:C25"/>
    <mergeCell ref="B23:C23"/>
    <mergeCell ref="B36:K36"/>
    <mergeCell ref="B27:B29"/>
    <mergeCell ref="B3:I3"/>
    <mergeCell ref="B4:I4"/>
    <mergeCell ref="B17:C17"/>
    <mergeCell ref="B18:C18"/>
    <mergeCell ref="B24:C24"/>
    <mergeCell ref="B15:C15"/>
    <mergeCell ref="L31:T31"/>
    <mergeCell ref="D46:E46"/>
    <mergeCell ref="F46:G46"/>
    <mergeCell ref="B6:H6"/>
    <mergeCell ref="C8:E8"/>
    <mergeCell ref="D42:E42"/>
    <mergeCell ref="F42:G42"/>
    <mergeCell ref="B14:I14"/>
    <mergeCell ref="B38:K38"/>
    <mergeCell ref="B39:C39"/>
    <mergeCell ref="B53:K53"/>
    <mergeCell ref="B55:K55"/>
    <mergeCell ref="B54:K54"/>
    <mergeCell ref="B56:I56"/>
    <mergeCell ref="B40:G41"/>
    <mergeCell ref="B57:I57"/>
  </mergeCells>
  <printOptions horizontalCentered="1"/>
  <pageMargins left="0.42" right="0.48" top="0.43" bottom="0.06" header="0.26" footer="0.09"/>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RBaden</dc:creator>
  <cp:keywords/>
  <dc:description/>
  <cp:lastModifiedBy>Derek Langford</cp:lastModifiedBy>
  <cp:lastPrinted>2016-11-28T09:54:57Z</cp:lastPrinted>
  <dcterms:created xsi:type="dcterms:W3CDTF">2000-07-26T13:52:19Z</dcterms:created>
  <dcterms:modified xsi:type="dcterms:W3CDTF">2017-05-23T09:16:43Z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105800.000000000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Info</vt:lpwstr>
  </property>
  <property fmtid="{D5CDD505-2E9C-101B-9397-08002B2CF9AE}" pid="7" name="Action Item">
    <vt:lpwstr/>
  </property>
</Properties>
</file>